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mohe2\Downloads\"/>
    </mc:Choice>
  </mc:AlternateContent>
  <xr:revisionPtr revIDLastSave="0" documentId="13_ncr:1_{8EA3B776-A1D9-4A56-A44A-985395687E8B}" xr6:coauthVersionLast="47" xr6:coauthVersionMax="47" xr10:uidLastSave="{00000000-0000-0000-0000-000000000000}"/>
  <bookViews>
    <workbookView xWindow="-28920" yWindow="1620" windowWidth="29040" windowHeight="15720" activeTab="2" xr2:uid="{00000000-000D-0000-FFFF-FFFF00000000}"/>
  </bookViews>
  <sheets>
    <sheet name="MH AVAILABLE" sheetId="1" r:id="rId1"/>
    <sheet name="MH REQUIRED" sheetId="2" r:id="rId2"/>
    <sheet name="DUTY ROSTER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2" l="1"/>
  <c r="C4" i="1" s="1"/>
  <c r="D7" i="3"/>
  <c r="E7" i="3" s="1"/>
  <c r="I18" i="1"/>
  <c r="J18" i="1" s="1"/>
  <c r="E24" i="1" s="1"/>
  <c r="G15" i="1"/>
  <c r="I15" i="1" s="1"/>
  <c r="G17" i="1"/>
  <c r="I17" i="1" s="1"/>
  <c r="G18" i="1"/>
  <c r="M16" i="2"/>
  <c r="M18" i="2" s="1"/>
  <c r="N16" i="2"/>
  <c r="N18" i="2" s="1"/>
  <c r="O16" i="2"/>
  <c r="O18" i="2" s="1"/>
  <c r="P16" i="2"/>
  <c r="P18" i="2" s="1"/>
  <c r="AA16" i="2"/>
  <c r="AA18" i="2" s="1"/>
  <c r="AA19" i="2" s="1"/>
  <c r="AB16" i="2"/>
  <c r="AB18" i="2" s="1"/>
  <c r="AB19" i="2" s="1"/>
  <c r="AC16" i="2"/>
  <c r="AC18" i="2" s="1"/>
  <c r="AD16" i="2"/>
  <c r="AD18" i="2" s="1"/>
  <c r="AD19" i="2" s="1"/>
  <c r="AE16" i="2"/>
  <c r="AE18" i="2" s="1"/>
  <c r="AF16" i="2"/>
  <c r="AF18" i="2" s="1"/>
  <c r="AG16" i="2"/>
  <c r="AG18" i="2" s="1"/>
  <c r="AH17" i="3" a="1"/>
  <c r="AH17" i="3" s="1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D15" i="2"/>
  <c r="AG21" i="3" a="1"/>
  <c r="AG21" i="3" s="1"/>
  <c r="AF21" i="3" a="1"/>
  <c r="AF21" i="3" s="1"/>
  <c r="AE21" i="3" a="1"/>
  <c r="AE21" i="3" s="1"/>
  <c r="AD21" i="3" a="1"/>
  <c r="AD21" i="3" s="1"/>
  <c r="AC21" i="3" a="1"/>
  <c r="AC21" i="3" s="1"/>
  <c r="AB21" i="3" a="1"/>
  <c r="AB21" i="3" s="1"/>
  <c r="AA21" i="3" a="1"/>
  <c r="AA21" i="3" s="1"/>
  <c r="Z21" i="3" a="1"/>
  <c r="Z21" i="3" s="1"/>
  <c r="Z16" i="2" s="1"/>
  <c r="Z18" i="2" s="1"/>
  <c r="Z19" i="2" s="1"/>
  <c r="Y21" i="3" a="1"/>
  <c r="Y21" i="3" s="1"/>
  <c r="Y16" i="2" s="1"/>
  <c r="Y18" i="2" s="1"/>
  <c r="X21" i="3" a="1"/>
  <c r="X21" i="3" s="1"/>
  <c r="X16" i="2" s="1"/>
  <c r="X18" i="2" s="1"/>
  <c r="X19" i="2" s="1"/>
  <c r="W21" i="3" a="1"/>
  <c r="W21" i="3" s="1"/>
  <c r="W16" i="2" s="1"/>
  <c r="W18" i="2" s="1"/>
  <c r="V21" i="3" a="1"/>
  <c r="V21" i="3" s="1"/>
  <c r="V16" i="2" s="1"/>
  <c r="V18" i="2" s="1"/>
  <c r="V19" i="2" s="1"/>
  <c r="U21" i="3" a="1"/>
  <c r="U21" i="3" s="1"/>
  <c r="U16" i="2" s="1"/>
  <c r="U18" i="2" s="1"/>
  <c r="U19" i="2" s="1"/>
  <c r="T21" i="3" a="1"/>
  <c r="T21" i="3" s="1"/>
  <c r="T16" i="2" s="1"/>
  <c r="T18" i="2" s="1"/>
  <c r="T19" i="2" s="1"/>
  <c r="S21" i="3" a="1"/>
  <c r="S21" i="3" s="1"/>
  <c r="S16" i="2" s="1"/>
  <c r="S18" i="2" s="1"/>
  <c r="S19" i="2" s="1"/>
  <c r="R21" i="3" a="1"/>
  <c r="R21" i="3" s="1"/>
  <c r="R16" i="2" s="1"/>
  <c r="R18" i="2" s="1"/>
  <c r="Q21" i="3" a="1"/>
  <c r="Q21" i="3" s="1"/>
  <c r="Q16" i="2" s="1"/>
  <c r="Q18" i="2" s="1"/>
  <c r="P21" i="3" a="1"/>
  <c r="P21" i="3" s="1"/>
  <c r="O21" i="3" a="1"/>
  <c r="O21" i="3" s="1"/>
  <c r="N21" i="3" a="1"/>
  <c r="N21" i="3" s="1"/>
  <c r="M21" i="3" a="1"/>
  <c r="M21" i="3" s="1"/>
  <c r="L21" i="3" a="1"/>
  <c r="L21" i="3" s="1"/>
  <c r="L16" i="2" s="1"/>
  <c r="L18" i="2" s="1"/>
  <c r="K21" i="3" a="1"/>
  <c r="K21" i="3" s="1"/>
  <c r="K16" i="2" s="1"/>
  <c r="K18" i="2" s="1"/>
  <c r="J21" i="3" a="1"/>
  <c r="J21" i="3" s="1"/>
  <c r="J16" i="2" s="1"/>
  <c r="J18" i="2" s="1"/>
  <c r="J19" i="2" s="1"/>
  <c r="I21" i="3" a="1"/>
  <c r="I21" i="3" s="1"/>
  <c r="I16" i="2" s="1"/>
  <c r="I18" i="2" s="1"/>
  <c r="I19" i="2" s="1"/>
  <c r="H21" i="3" a="1"/>
  <c r="H21" i="3" s="1"/>
  <c r="H16" i="2" s="1"/>
  <c r="H18" i="2" s="1"/>
  <c r="H19" i="2" s="1"/>
  <c r="G21" i="3" a="1"/>
  <c r="G21" i="3" s="1"/>
  <c r="G16" i="2" s="1"/>
  <c r="G18" i="2" s="1"/>
  <c r="G19" i="2" s="1"/>
  <c r="F21" i="3" a="1"/>
  <c r="F21" i="3" s="1"/>
  <c r="F16" i="2" s="1"/>
  <c r="F18" i="2" s="1"/>
  <c r="F19" i="2" s="1"/>
  <c r="E21" i="3" a="1"/>
  <c r="E21" i="3" s="1"/>
  <c r="E16" i="2" s="1"/>
  <c r="E18" i="2" s="1"/>
  <c r="E19" i="2" s="1"/>
  <c r="D21" i="3" a="1"/>
  <c r="D21" i="3" s="1"/>
  <c r="D16" i="2" s="1"/>
  <c r="D18" i="2" s="1"/>
  <c r="AH18" i="3" a="1"/>
  <c r="AH18" i="3" s="1"/>
  <c r="AH16" i="3" a="1"/>
  <c r="AH16" i="3" s="1"/>
  <c r="G16" i="1" s="1"/>
  <c r="I16" i="1" s="1"/>
  <c r="AH15" i="3" a="1"/>
  <c r="AH15" i="3" s="1"/>
  <c r="AH14" i="3" a="1"/>
  <c r="AH14" i="3" s="1"/>
  <c r="G14" i="1" s="1"/>
  <c r="I14" i="1" s="1"/>
  <c r="AH13" i="3" a="1"/>
  <c r="AH13" i="3" s="1"/>
  <c r="G13" i="1" s="1"/>
  <c r="I13" i="1" s="1"/>
  <c r="AH12" i="3" a="1"/>
  <c r="AH12" i="3" s="1"/>
  <c r="G12" i="1" s="1"/>
  <c r="I12" i="1" s="1"/>
  <c r="AH11" i="3" a="1"/>
  <c r="AH11" i="3" s="1"/>
  <c r="G11" i="1" s="1"/>
  <c r="I11" i="1" s="1"/>
  <c r="AH10" i="3" a="1"/>
  <c r="AH10" i="3" s="1"/>
  <c r="G10" i="1" s="1"/>
  <c r="I10" i="1" s="1"/>
  <c r="AH9" i="3" a="1"/>
  <c r="AH9" i="3" s="1"/>
  <c r="G9" i="1" s="1"/>
  <c r="I9" i="1" s="1"/>
  <c r="AH8" i="3" a="1"/>
  <c r="AH8" i="3" s="1"/>
  <c r="G8" i="1" s="1"/>
  <c r="AH13" i="2"/>
  <c r="D24" i="1" s="1"/>
  <c r="AH12" i="2"/>
  <c r="D23" i="1" s="1"/>
  <c r="AH11" i="2"/>
  <c r="D22" i="1" s="1"/>
  <c r="O19" i="2" l="1"/>
  <c r="K19" i="2"/>
  <c r="M19" i="2"/>
  <c r="L19" i="2"/>
  <c r="Q19" i="2"/>
  <c r="R19" i="2"/>
  <c r="P19" i="2"/>
  <c r="W19" i="2"/>
  <c r="AG19" i="2"/>
  <c r="AE19" i="2"/>
  <c r="AC19" i="2"/>
  <c r="Y19" i="2"/>
  <c r="AF19" i="2"/>
  <c r="N19" i="2"/>
  <c r="D8" i="2"/>
  <c r="D7" i="2" s="1"/>
  <c r="J9" i="1"/>
  <c r="E23" i="1" s="1"/>
  <c r="I8" i="1"/>
  <c r="J8" i="1" s="1"/>
  <c r="E22" i="1" s="1"/>
  <c r="D19" i="2"/>
  <c r="I22" i="1"/>
  <c r="F22" i="1"/>
  <c r="G22" i="1"/>
  <c r="F7" i="3"/>
  <c r="E6" i="3"/>
  <c r="D6" i="3"/>
  <c r="E8" i="2" l="1"/>
  <c r="E7" i="2" s="1"/>
  <c r="G23" i="1"/>
  <c r="H23" i="1" s="1"/>
  <c r="I23" i="1"/>
  <c r="F23" i="1"/>
  <c r="H22" i="1"/>
  <c r="J22" i="1"/>
  <c r="F8" i="2"/>
  <c r="G7" i="3"/>
  <c r="F6" i="3"/>
  <c r="J23" i="1" l="1"/>
  <c r="F24" i="1"/>
  <c r="G24" i="1"/>
  <c r="I24" i="1"/>
  <c r="H7" i="3"/>
  <c r="G6" i="3"/>
  <c r="G8" i="2"/>
  <c r="F7" i="2"/>
  <c r="H24" i="1" l="1"/>
  <c r="J24" i="1"/>
  <c r="G7" i="2"/>
  <c r="H8" i="2"/>
  <c r="I7" i="3"/>
  <c r="H6" i="3"/>
  <c r="J7" i="3" l="1"/>
  <c r="I6" i="3"/>
  <c r="I8" i="2"/>
  <c r="H7" i="2"/>
  <c r="J8" i="2" l="1"/>
  <c r="I7" i="2"/>
  <c r="K7" i="3"/>
  <c r="J6" i="3"/>
  <c r="L7" i="3" l="1"/>
  <c r="K6" i="3"/>
  <c r="K8" i="2"/>
  <c r="J7" i="2"/>
  <c r="L8" i="2" l="1"/>
  <c r="K7" i="2"/>
  <c r="M7" i="3"/>
  <c r="L6" i="3"/>
  <c r="N7" i="3" l="1"/>
  <c r="M6" i="3"/>
  <c r="M8" i="2"/>
  <c r="L7" i="2"/>
  <c r="N8" i="2" l="1"/>
  <c r="M7" i="2"/>
  <c r="O7" i="3"/>
  <c r="N6" i="3"/>
  <c r="P7" i="3" l="1"/>
  <c r="O6" i="3"/>
  <c r="O8" i="2"/>
  <c r="N7" i="2"/>
  <c r="P8" i="2" l="1"/>
  <c r="O7" i="2"/>
  <c r="Q7" i="3"/>
  <c r="P6" i="3"/>
  <c r="R7" i="3" l="1"/>
  <c r="Q6" i="3"/>
  <c r="Q8" i="2"/>
  <c r="P7" i="2"/>
  <c r="R8" i="2" l="1"/>
  <c r="Q7" i="2"/>
  <c r="S7" i="3"/>
  <c r="R6" i="3"/>
  <c r="T7" i="3" l="1"/>
  <c r="S6" i="3"/>
  <c r="S8" i="2"/>
  <c r="R7" i="2"/>
  <c r="T8" i="2" l="1"/>
  <c r="S7" i="2"/>
  <c r="U7" i="3"/>
  <c r="T6" i="3"/>
  <c r="V7" i="3" l="1"/>
  <c r="U6" i="3"/>
  <c r="U8" i="2"/>
  <c r="T7" i="2"/>
  <c r="V8" i="2" l="1"/>
  <c r="U7" i="2"/>
  <c r="W7" i="3"/>
  <c r="V6" i="3"/>
  <c r="X7" i="3" l="1"/>
  <c r="W6" i="3"/>
  <c r="W8" i="2"/>
  <c r="V7" i="2"/>
  <c r="W7" i="2" l="1"/>
  <c r="X8" i="2"/>
  <c r="Y7" i="3"/>
  <c r="X6" i="3"/>
  <c r="Y8" i="2" l="1"/>
  <c r="X7" i="2"/>
  <c r="Z7" i="3"/>
  <c r="Y6" i="3"/>
  <c r="AA7" i="3" l="1"/>
  <c r="Z6" i="3"/>
  <c r="Z8" i="2"/>
  <c r="Y7" i="2"/>
  <c r="AA8" i="2" l="1"/>
  <c r="Z7" i="2"/>
  <c r="AB7" i="3"/>
  <c r="AA6" i="3"/>
  <c r="AC7" i="3" l="1"/>
  <c r="AB6" i="3"/>
  <c r="AB8" i="2"/>
  <c r="AA7" i="2"/>
  <c r="AC8" i="2" l="1"/>
  <c r="AB7" i="2"/>
  <c r="AD7" i="3"/>
  <c r="AC6" i="3"/>
  <c r="AE7" i="3" l="1"/>
  <c r="AD6" i="3"/>
  <c r="AD8" i="2"/>
  <c r="AC7" i="2"/>
  <c r="AE8" i="2" l="1"/>
  <c r="AD7" i="2"/>
  <c r="AF7" i="3"/>
  <c r="AE6" i="3"/>
  <c r="AG7" i="3" l="1"/>
  <c r="AF6" i="3"/>
  <c r="AF8" i="2"/>
  <c r="AE7" i="2"/>
  <c r="AG8" i="2" l="1"/>
  <c r="AF7" i="2"/>
  <c r="AG6" i="3"/>
  <c r="AG7" i="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<sst xmlns="http://schemas.openxmlformats.org/spreadsheetml/2006/main" count="492" uniqueCount="139">
  <si>
    <t>MAN-HOUR AVAILABLE</t>
  </si>
  <si>
    <t>LIST OF STAFF AVAILABLE</t>
  </si>
  <si>
    <t>MAN-HOUR AVAILABILITY</t>
  </si>
  <si>
    <t>STAFF NO.</t>
  </si>
  <si>
    <t>NAME</t>
  </si>
  <si>
    <t>POSITION</t>
  </si>
  <si>
    <t>APPROVAL</t>
  </si>
  <si>
    <t xml:space="preserve">NO OF DAY/MTH </t>
  </si>
  <si>
    <t>HR/DAY</t>
  </si>
  <si>
    <t>HR/MTH</t>
  </si>
  <si>
    <t>TOTAL</t>
  </si>
  <si>
    <t xml:space="preserve">VARIABLES NO. </t>
  </si>
  <si>
    <t>S1</t>
  </si>
  <si>
    <t>B2</t>
  </si>
  <si>
    <t>S2</t>
  </si>
  <si>
    <t>S3</t>
  </si>
  <si>
    <t>PLANNER</t>
  </si>
  <si>
    <t xml:space="preserve">MONTHLY SUMMARY </t>
  </si>
  <si>
    <t>MANPOWER TYPE</t>
  </si>
  <si>
    <t xml:space="preserve">MH REQUIRED </t>
  </si>
  <si>
    <t>MH AVAILABLE</t>
  </si>
  <si>
    <t>EXCESS/
DEFISIT</t>
  </si>
  <si>
    <t>% EXCESS/ DEFISIT</t>
  </si>
  <si>
    <t>% EXCESS/ DEFISIT W/ (PRODUCTIVITY FACTOR 80%)</t>
  </si>
  <si>
    <t>CONDITION WITHOUT PRODUCTIVITY FACTOR</t>
  </si>
  <si>
    <t>ACTION REQUIRED
(NOTIFY AT &lt; 75%)</t>
  </si>
  <si>
    <t>LAE B2</t>
  </si>
  <si>
    <t>IF MH AVAILABLE MORE THAN MH REQUIIRED = SATIS</t>
  </si>
  <si>
    <t>IF MH AVAILABLE LESS  THAN MH REQUIIRED = UNSATIS</t>
  </si>
  <si>
    <t xml:space="preserve"> </t>
  </si>
  <si>
    <t>SERVICEABLE AIRCRAFT</t>
  </si>
  <si>
    <t>SMI</t>
  </si>
  <si>
    <t>UNSERVICEABLE</t>
  </si>
  <si>
    <t>COMPONENT DUE</t>
  </si>
  <si>
    <t>DETACHMENT</t>
  </si>
  <si>
    <t xml:space="preserve">DAY </t>
  </si>
  <si>
    <t>DATE</t>
  </si>
  <si>
    <t>AIRCRAFT</t>
  </si>
  <si>
    <t xml:space="preserve">TOTAL MH REQUIRED </t>
  </si>
  <si>
    <t>VAR NO.</t>
  </si>
  <si>
    <t>MANHOURS REQUIRED</t>
  </si>
  <si>
    <t>B1</t>
  </si>
  <si>
    <t>B3</t>
  </si>
  <si>
    <t>MH REQUIRED</t>
  </si>
  <si>
    <t>NO OF MAN POWER AVAILABLE</t>
  </si>
  <si>
    <t>WORKING HOURS</t>
  </si>
  <si>
    <t>EXCESS / DEFICIT</t>
  </si>
  <si>
    <t>NO</t>
  </si>
  <si>
    <t>NORMAL</t>
  </si>
  <si>
    <t>TOTAL WORKING DAYS</t>
  </si>
  <si>
    <t>PH</t>
  </si>
  <si>
    <t>N</t>
  </si>
  <si>
    <t>OD</t>
  </si>
  <si>
    <t>RD</t>
  </si>
  <si>
    <t>DT</t>
  </si>
  <si>
    <t>OT</t>
  </si>
  <si>
    <t>NO.OF MAN POWER AVAILABLE</t>
  </si>
  <si>
    <t>PUBLIC HOLIDAY:-</t>
  </si>
  <si>
    <t>NOTE:-</t>
  </si>
  <si>
    <t>TYPE OF LEAVES ON GAM HR:-</t>
  </si>
  <si>
    <t>NORMAL (0830-1730)</t>
  </si>
  <si>
    <t>AL</t>
  </si>
  <si>
    <t>ANNUAL</t>
  </si>
  <si>
    <t>CFL</t>
  </si>
  <si>
    <t>CARRY FORWARD</t>
  </si>
  <si>
    <t>X</t>
  </si>
  <si>
    <t>OFF</t>
  </si>
  <si>
    <t>CL</t>
  </si>
  <si>
    <t>COMPASSIONATE</t>
  </si>
  <si>
    <t>PUBLIC HOLIDAY</t>
  </si>
  <si>
    <t>EL</t>
  </si>
  <si>
    <t>EMERGENCY LEAVE</t>
  </si>
  <si>
    <t>OVERTIME</t>
  </si>
  <si>
    <t>XL</t>
  </si>
  <si>
    <t>EXAM</t>
  </si>
  <si>
    <t>W/PH</t>
  </si>
  <si>
    <t>WORK ON PUBLIC HOLIDAY</t>
  </si>
  <si>
    <t>HL</t>
  </si>
  <si>
    <t>HOSPITALIZED</t>
  </si>
  <si>
    <t>O/C</t>
  </si>
  <si>
    <t>ON CALL</t>
  </si>
  <si>
    <t>IL</t>
  </si>
  <si>
    <t>IN-LIEU</t>
  </si>
  <si>
    <t>O/S</t>
  </si>
  <si>
    <t>ON STANDBY</t>
  </si>
  <si>
    <t>ML</t>
  </si>
  <si>
    <t>MEDICAL</t>
  </si>
  <si>
    <t>CO</t>
  </si>
  <si>
    <t>COURSE TRAINING</t>
  </si>
  <si>
    <t>QL</t>
  </si>
  <si>
    <t>QUARANTINE</t>
  </si>
  <si>
    <t>RE</t>
  </si>
  <si>
    <t>REFRESHER TRAINING</t>
  </si>
  <si>
    <t>SL</t>
  </si>
  <si>
    <t>SICK LEAVE</t>
  </si>
  <si>
    <t>T</t>
  </si>
  <si>
    <t>TRAINER AT MTO</t>
  </si>
  <si>
    <t>SPL</t>
  </si>
  <si>
    <t>SPECIAL LEAVE</t>
  </si>
  <si>
    <t>S/I DOLIRS NAANG</t>
  </si>
  <si>
    <t>SM MAZLAN ABDULLAH</t>
  </si>
  <si>
    <t>SM SHALIM IBRAHIM</t>
  </si>
  <si>
    <t>SM ABD WAHID@FAIZAL</t>
  </si>
  <si>
    <t>SM REDZUAN TANGGAUH</t>
  </si>
  <si>
    <t>SJN KISMAN KASMUDIN</t>
  </si>
  <si>
    <t>SJN TERENCE A.T. ENTI</t>
  </si>
  <si>
    <t>SJN THANI RAMAN</t>
  </si>
  <si>
    <t>L/KPL MUHD NUR AIMAN</t>
  </si>
  <si>
    <t>G/21659</t>
  </si>
  <si>
    <t>RF/134544</t>
  </si>
  <si>
    <t>RF/134524</t>
  </si>
  <si>
    <t>RF/132083</t>
  </si>
  <si>
    <t>RF/134572</t>
  </si>
  <si>
    <t>RF/147888</t>
  </si>
  <si>
    <t>RF/153654</t>
  </si>
  <si>
    <t>RF/144025</t>
  </si>
  <si>
    <t>RF/142565</t>
  </si>
  <si>
    <t>RF/211460</t>
  </si>
  <si>
    <t>RF/107059</t>
  </si>
  <si>
    <t>KETUA JURUTERA</t>
  </si>
  <si>
    <t>S/I MEK SME/KA1</t>
  </si>
  <si>
    <t>SM MEK SME/KA2</t>
  </si>
  <si>
    <t>SM MEK SME/KA3</t>
  </si>
  <si>
    <t>SM MEK SME/KA8 BA</t>
  </si>
  <si>
    <t>SJN KEJ MEK 4</t>
  </si>
  <si>
    <t>SJN KEJ AVIONIC 1</t>
  </si>
  <si>
    <t>SM KEJ MEK1</t>
  </si>
  <si>
    <t>SJN KEJ MEK1</t>
  </si>
  <si>
    <t>KPL MEK AVIONIC</t>
  </si>
  <si>
    <t>S/I AHMAD ABDULLAH</t>
  </si>
  <si>
    <t>SUPT MOHD SHAFIQ</t>
  </si>
  <si>
    <t>AW139/KA/CE208/PC6/C172</t>
  </si>
  <si>
    <t>MECH</t>
  </si>
  <si>
    <t>9M-PSQ</t>
  </si>
  <si>
    <t>HOT SECTION INSPECTION</t>
  </si>
  <si>
    <t>9M-PSP</t>
  </si>
  <si>
    <t>100 HOURS INSPECTION</t>
  </si>
  <si>
    <t>PGU KK / BHG KEJURUTERAAN (CE208)</t>
  </si>
  <si>
    <t>CE208/BATTERY CAP CX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</si>
</sst>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ddd"/>
    <numFmt numFmtId="165" formatCode="d"/>
    <numFmt numFmtId="166" formatCode="[$-1009]d\-mmm\-yy"/>
    <numFmt numFmtId="167" formatCode="[h]:mm"/>
  </numFmts>
  <fonts count="17">
    <font>
      <sz val="12"/>
      <color theme="1"/>
      <name val="Arial"/>
      <charset val="134"/>
      <scheme val="minor"/>
    </font>
    <font>
      <sz val="14"/>
      <color theme="1"/>
      <name val="Arial"/>
      <family val="2"/>
      <scheme val="minor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u/>
      <sz val="14"/>
      <color theme="1"/>
      <name val="Arial"/>
      <family val="2"/>
    </font>
    <font>
      <b/>
      <sz val="14"/>
      <color theme="1"/>
      <name val="Arial"/>
      <family val="2"/>
    </font>
    <font>
      <b/>
      <u/>
      <sz val="14"/>
      <color rgb="FF00000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sz val="14"/>
      <color rgb="FFFFFFFF"/>
      <name val="Arial"/>
      <family val="2"/>
    </font>
    <font>
      <b/>
      <sz val="14"/>
      <color theme="1"/>
      <name val="Arial"/>
      <family val="2"/>
      <scheme val="minor"/>
    </font>
    <font>
      <sz val="14"/>
      <name val="Arial"/>
      <family val="2"/>
      <scheme val="minor"/>
    </font>
    <font>
      <b/>
      <sz val="14"/>
      <name val="Arial"/>
      <family val="2"/>
      <scheme val="minor"/>
    </font>
    <font>
      <sz val="14"/>
      <color rgb="FF000000"/>
      <name val="Arial"/>
      <family val="2"/>
      <scheme val="minor"/>
    </font>
    <font>
      <sz val="12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00B050"/>
        <bgColor rgb="FF00B050"/>
      </patternFill>
    </fill>
    <fill>
      <patternFill patternType="solid">
        <fgColor rgb="FF92CDDC"/>
        <bgColor rgb="FF92CDDC"/>
      </patternFill>
    </fill>
    <fill>
      <patternFill patternType="solid">
        <fgColor rgb="FF92D050"/>
        <bgColor rgb="FF92D050"/>
      </patternFill>
    </fill>
    <fill>
      <patternFill patternType="solid">
        <fgColor rgb="FFB2A1C7"/>
        <bgColor rgb="FFB2A1C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FBD4B4"/>
        <bgColor rgb="FFFBD4B4"/>
      </patternFill>
    </fill>
    <fill>
      <patternFill patternType="solid">
        <fgColor rgb="FF95B3D7"/>
        <bgColor rgb="FF95B3D7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indexed="64"/>
      </patternFill>
    </fill>
    <fill>
      <patternFill patternType="solid">
        <fgColor rgb="FF5181BD"/>
        <bgColor rgb="FF5181BD"/>
      </patternFill>
    </fill>
    <fill>
      <patternFill patternType="solid">
        <fgColor rgb="FFC00000"/>
        <bgColor rgb="FFC00000"/>
      </patternFill>
    </fill>
    <fill>
      <patternFill patternType="solid">
        <fgColor rgb="FFC2D69B"/>
        <bgColor rgb="FFC2D69B"/>
      </patternFill>
    </fill>
    <fill>
      <patternFill patternType="solid">
        <fgColor rgb="FF002060"/>
        <bgColor rgb="FF002060"/>
      </patternFill>
    </fill>
    <fill>
      <patternFill patternType="solid">
        <fgColor rgb="FF7E62A1"/>
        <bgColor rgb="FF7E62A1"/>
      </patternFill>
    </fill>
    <fill>
      <patternFill patternType="solid">
        <fgColor rgb="FFF79544"/>
        <bgColor rgb="FFF79544"/>
      </patternFill>
    </fill>
    <fill>
      <patternFill patternType="solid">
        <fgColor rgb="FFD6E3BC"/>
        <bgColor rgb="FFD6E3BC"/>
      </patternFill>
    </fill>
    <fill>
      <patternFill patternType="solid">
        <fgColor rgb="FFDAEEF3"/>
        <bgColor rgb="FFDAEEF3"/>
      </patternFill>
    </fill>
    <fill>
      <patternFill patternType="solid">
        <fgColor theme="2"/>
        <bgColor indexed="64"/>
      </patternFill>
    </fill>
    <fill>
      <patternFill patternType="solid">
        <fgColor rgb="FFB8CCE4"/>
        <bgColor rgb="FFB8CCE4"/>
      </patternFill>
    </fill>
    <fill>
      <patternFill patternType="solid">
        <fgColor rgb="FFFFFF00"/>
        <bgColor indexed="64"/>
      </patternFill>
    </fill>
    <fill>
      <patternFill patternType="solid">
        <fgColor rgb="FFFABF8F"/>
        <bgColor rgb="FFFABF8F"/>
      </patternFill>
    </fill>
    <fill>
      <patternFill patternType="solid">
        <fgColor rgb="FFFF0000"/>
        <bgColor rgb="FFFF0000"/>
      </patternFill>
    </fill>
    <fill>
      <patternFill patternType="solid">
        <fgColor rgb="FF00B0F0"/>
        <bgColor rgb="FF00B0F0"/>
      </patternFill>
    </fill>
    <fill>
      <patternFill patternType="solid">
        <fgColor theme="0"/>
        <bgColor theme="0"/>
      </patternFill>
    </fill>
    <fill>
      <patternFill patternType="solid">
        <fgColor rgb="FFDBE5F1"/>
        <bgColor rgb="FFDBE5F1"/>
      </patternFill>
    </fill>
    <fill>
      <patternFill patternType="solid">
        <fgColor rgb="FFD9E2F3"/>
        <bgColor rgb="FFD9E2F3"/>
      </patternFill>
    </fill>
    <fill>
      <patternFill patternType="solid">
        <fgColor rgb="FF92D050"/>
        <bgColor indexed="64"/>
      </patternFill>
    </fill>
    <fill>
      <patternFill patternType="solid">
        <fgColor rgb="FFD99594"/>
        <bgColor rgb="FFD99594"/>
      </patternFill>
    </fill>
    <fill>
      <patternFill patternType="solid">
        <fgColor rgb="FFC6D9F0"/>
        <bgColor rgb="FFC6D9F0"/>
      </patternFill>
    </fill>
    <fill>
      <patternFill patternType="solid">
        <fgColor rgb="FFD99594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D6E3BC"/>
        <bgColor indexed="64"/>
      </patternFill>
    </fill>
    <fill>
      <patternFill patternType="solid">
        <fgColor rgb="FFD6E3BC"/>
        <bgColor rgb="FFFF0000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6" fillId="0" borderId="0"/>
  </cellStyleXfs>
  <cellXfs count="1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7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64" fontId="7" fillId="0" borderId="1" xfId="1" applyNumberFormat="1" applyFont="1" applyBorder="1" applyAlignment="1">
      <alignment horizontal="center" vertical="center"/>
    </xf>
    <xf numFmtId="165" fontId="8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9" fillId="4" borderId="3" xfId="0" applyFont="1" applyFill="1" applyBorder="1" applyAlignment="1">
      <alignment horizontal="center"/>
    </xf>
    <xf numFmtId="0" fontId="10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0" fillId="6" borderId="3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10" fillId="0" borderId="0" xfId="0" applyFont="1"/>
    <xf numFmtId="0" fontId="10" fillId="7" borderId="3" xfId="0" applyFont="1" applyFill="1" applyBorder="1" applyAlignment="1">
      <alignment horizontal="center"/>
    </xf>
    <xf numFmtId="0" fontId="10" fillId="0" borderId="0" xfId="0" applyFont="1" applyAlignment="1">
      <alignment horizontal="left"/>
    </xf>
    <xf numFmtId="0" fontId="10" fillId="8" borderId="3" xfId="0" applyFont="1" applyFill="1" applyBorder="1" applyAlignment="1">
      <alignment horizontal="center"/>
    </xf>
    <xf numFmtId="0" fontId="9" fillId="9" borderId="3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0" fontId="9" fillId="10" borderId="3" xfId="0" applyFont="1" applyFill="1" applyBorder="1" applyAlignment="1">
      <alignment horizontal="center"/>
    </xf>
    <xf numFmtId="0" fontId="9" fillId="11" borderId="3" xfId="0" applyFont="1" applyFill="1" applyBorder="1" applyAlignment="1">
      <alignment horizontal="center"/>
    </xf>
    <xf numFmtId="0" fontId="9" fillId="11" borderId="5" xfId="0" applyFont="1" applyFill="1" applyBorder="1" applyAlignment="1">
      <alignment horizontal="center"/>
    </xf>
    <xf numFmtId="0" fontId="9" fillId="12" borderId="1" xfId="0" applyFont="1" applyFill="1" applyBorder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/>
    <xf numFmtId="0" fontId="9" fillId="13" borderId="3" xfId="0" applyFont="1" applyFill="1" applyBorder="1" applyAlignment="1">
      <alignment horizontal="center"/>
    </xf>
    <xf numFmtId="0" fontId="10" fillId="0" borderId="0" xfId="0" applyFont="1" applyAlignment="1">
      <alignment vertical="center"/>
    </xf>
    <xf numFmtId="0" fontId="9" fillId="14" borderId="3" xfId="0" applyFont="1" applyFill="1" applyBorder="1" applyAlignment="1">
      <alignment horizontal="center"/>
    </xf>
    <xf numFmtId="0" fontId="9" fillId="15" borderId="3" xfId="0" applyFont="1" applyFill="1" applyBorder="1" applyAlignment="1">
      <alignment horizontal="center"/>
    </xf>
    <xf numFmtId="0" fontId="11" fillId="16" borderId="3" xfId="0" applyFont="1" applyFill="1" applyBorder="1" applyAlignment="1">
      <alignment horizontal="center"/>
    </xf>
    <xf numFmtId="0" fontId="11" fillId="17" borderId="3" xfId="0" applyFont="1" applyFill="1" applyBorder="1" applyAlignment="1">
      <alignment horizontal="center"/>
    </xf>
    <xf numFmtId="0" fontId="9" fillId="18" borderId="3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46" fontId="2" fillId="0" borderId="0" xfId="0" applyNumberFormat="1" applyFont="1" applyAlignment="1">
      <alignment vertical="center" wrapText="1"/>
    </xf>
    <xf numFmtId="46" fontId="4" fillId="0" borderId="0" xfId="0" applyNumberFormat="1" applyFont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/>
    <xf numFmtId="0" fontId="12" fillId="0" borderId="0" xfId="0" applyFont="1"/>
    <xf numFmtId="0" fontId="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66" fontId="12" fillId="0" borderId="0" xfId="0" applyNumberFormat="1" applyFont="1" applyAlignment="1">
      <alignment horizontal="center" vertical="center"/>
    </xf>
    <xf numFmtId="0" fontId="12" fillId="19" borderId="7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167" fontId="12" fillId="0" borderId="0" xfId="0" applyNumberFormat="1" applyFont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2" fontId="1" fillId="0" borderId="0" xfId="0" applyNumberFormat="1" applyFont="1"/>
    <xf numFmtId="0" fontId="15" fillId="0" borderId="8" xfId="0" applyFont="1" applyBorder="1" applyAlignment="1">
      <alignment horizontal="left" vertical="center"/>
    </xf>
    <xf numFmtId="0" fontId="1" fillId="0" borderId="4" xfId="0" applyFont="1" applyBorder="1"/>
    <xf numFmtId="1" fontId="12" fillId="0" borderId="3" xfId="0" applyNumberFormat="1" applyFont="1" applyBorder="1" applyAlignment="1">
      <alignment horizontal="center" vertical="center"/>
    </xf>
    <xf numFmtId="9" fontId="12" fillId="0" borderId="3" xfId="0" applyNumberFormat="1" applyFont="1" applyBorder="1" applyAlignment="1">
      <alignment horizontal="center" vertical="center"/>
    </xf>
    <xf numFmtId="166" fontId="12" fillId="11" borderId="7" xfId="0" applyNumberFormat="1" applyFont="1" applyFill="1" applyBorder="1" applyAlignment="1">
      <alignment horizontal="center" vertical="center"/>
    </xf>
    <xf numFmtId="0" fontId="12" fillId="25" borderId="7" xfId="0" applyFont="1" applyFill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166" fontId="12" fillId="26" borderId="7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166" fontId="12" fillId="6" borderId="7" xfId="0" applyNumberFormat="1" applyFont="1" applyFill="1" applyBorder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2" fontId="1" fillId="0" borderId="0" xfId="0" applyNumberFormat="1" applyFont="1" applyAlignment="1">
      <alignment horizontal="center"/>
    </xf>
    <xf numFmtId="1" fontId="12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29" borderId="5" xfId="0" applyFont="1" applyFill="1" applyBorder="1" applyAlignment="1">
      <alignment horizontal="center" vertical="center" wrapText="1"/>
    </xf>
    <xf numFmtId="0" fontId="2" fillId="27" borderId="1" xfId="0" applyFont="1" applyFill="1" applyBorder="1" applyAlignment="1">
      <alignment horizontal="center" vertical="center"/>
    </xf>
    <xf numFmtId="0" fontId="2" fillId="27" borderId="1" xfId="0" applyFont="1" applyFill="1" applyBorder="1" applyAlignment="1">
      <alignment horizontal="center" vertical="center" wrapText="1"/>
    </xf>
    <xf numFmtId="0" fontId="2" fillId="27" borderId="3" xfId="0" applyFont="1" applyFill="1" applyBorder="1" applyAlignment="1">
      <alignment horizontal="center" vertical="center"/>
    </xf>
    <xf numFmtId="0" fontId="2" fillId="30" borderId="1" xfId="0" applyFont="1" applyFill="1" applyBorder="1" applyAlignment="1">
      <alignment horizontal="left" vertical="center"/>
    </xf>
    <xf numFmtId="0" fontId="2" fillId="27" borderId="3" xfId="0" applyFont="1" applyFill="1" applyBorder="1" applyAlignment="1">
      <alignment horizontal="center" vertical="center" wrapText="1"/>
    </xf>
    <xf numFmtId="0" fontId="2" fillId="27" borderId="8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32" borderId="3" xfId="0" applyFont="1" applyFill="1" applyBorder="1" applyAlignment="1">
      <alignment horizontal="center" vertical="center"/>
    </xf>
    <xf numFmtId="0" fontId="5" fillId="32" borderId="3" xfId="0" applyFont="1" applyFill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31" borderId="3" xfId="0" applyFont="1" applyFill="1" applyBorder="1" applyAlignment="1">
      <alignment horizontal="center" vertical="center"/>
    </xf>
    <xf numFmtId="0" fontId="5" fillId="24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8" borderId="5" xfId="0" applyFont="1" applyFill="1" applyBorder="1" applyAlignment="1">
      <alignment horizontal="center" vertical="center"/>
    </xf>
    <xf numFmtId="0" fontId="5" fillId="28" borderId="5" xfId="0" applyFont="1" applyFill="1" applyBorder="1" applyAlignment="1">
      <alignment horizontal="center" vertical="center" wrapText="1"/>
    </xf>
    <xf numFmtId="0" fontId="5" fillId="32" borderId="6" xfId="0" applyFont="1" applyFill="1" applyBorder="1" applyAlignment="1">
      <alignment horizontal="center" vertical="center" wrapText="1"/>
    </xf>
    <xf numFmtId="0" fontId="2" fillId="19" borderId="3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27" borderId="10" xfId="0" applyFont="1" applyFill="1" applyBorder="1" applyAlignment="1">
      <alignment horizontal="center" vertical="center"/>
    </xf>
    <xf numFmtId="0" fontId="2" fillId="27" borderId="2" xfId="0" applyFont="1" applyFill="1" applyBorder="1" applyAlignment="1">
      <alignment horizontal="center" vertical="center"/>
    </xf>
    <xf numFmtId="0" fontId="2" fillId="27" borderId="4" xfId="0" applyFont="1" applyFill="1" applyBorder="1" applyAlignment="1">
      <alignment horizontal="center" vertical="center"/>
    </xf>
    <xf numFmtId="0" fontId="2" fillId="27" borderId="9" xfId="0" applyFont="1" applyFill="1" applyBorder="1" applyAlignment="1">
      <alignment horizontal="center" vertical="center"/>
    </xf>
    <xf numFmtId="0" fontId="2" fillId="33" borderId="1" xfId="0" applyFont="1" applyFill="1" applyBorder="1" applyAlignment="1">
      <alignment horizontal="left" vertical="center"/>
    </xf>
    <xf numFmtId="0" fontId="2" fillId="33" borderId="1" xfId="0" applyFont="1" applyFill="1" applyBorder="1" applyAlignment="1">
      <alignment horizontal="left" vertical="center" wrapText="1"/>
    </xf>
    <xf numFmtId="0" fontId="2" fillId="34" borderId="1" xfId="0" applyFont="1" applyFill="1" applyBorder="1" applyAlignment="1">
      <alignment horizontal="left" vertical="center"/>
    </xf>
    <xf numFmtId="164" fontId="13" fillId="0" borderId="1" xfId="1" applyNumberFormat="1" applyFont="1" applyBorder="1" applyAlignment="1">
      <alignment horizontal="center"/>
    </xf>
    <xf numFmtId="165" fontId="14" fillId="0" borderId="1" xfId="1" applyNumberFormat="1" applyFont="1" applyBorder="1" applyAlignment="1">
      <alignment horizontal="center"/>
    </xf>
    <xf numFmtId="165" fontId="14" fillId="21" borderId="1" xfId="1" applyNumberFormat="1" applyFont="1" applyFill="1" applyBorder="1" applyAlignment="1">
      <alignment horizontal="center"/>
    </xf>
    <xf numFmtId="0" fontId="12" fillId="22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 vertical="center"/>
    </xf>
    <xf numFmtId="0" fontId="5" fillId="31" borderId="1" xfId="0" applyFont="1" applyFill="1" applyBorder="1" applyAlignment="1">
      <alignment horizontal="center" vertical="center"/>
    </xf>
    <xf numFmtId="0" fontId="5" fillId="24" borderId="1" xfId="0" applyFont="1" applyFill="1" applyBorder="1" applyAlignment="1">
      <alignment horizontal="center" vertical="center"/>
    </xf>
    <xf numFmtId="1" fontId="12" fillId="0" borderId="11" xfId="0" applyNumberFormat="1" applyFont="1" applyBorder="1" applyAlignment="1">
      <alignment horizontal="center" vertical="center"/>
    </xf>
    <xf numFmtId="1" fontId="14" fillId="35" borderId="1" xfId="0" applyNumberFormat="1" applyFont="1" applyFill="1" applyBorder="1" applyAlignment="1">
      <alignment horizontal="center" vertical="center"/>
    </xf>
    <xf numFmtId="1" fontId="14" fillId="35" borderId="1" xfId="0" applyNumberFormat="1" applyFont="1" applyFill="1" applyBorder="1" applyAlignment="1">
      <alignment vertical="center"/>
    </xf>
    <xf numFmtId="0" fontId="14" fillId="36" borderId="1" xfId="0" applyFont="1" applyFill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8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5" fillId="28" borderId="8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vertical="center"/>
    </xf>
    <xf numFmtId="0" fontId="5" fillId="28" borderId="8" xfId="0" applyFont="1" applyFill="1" applyBorder="1" applyAlignment="1">
      <alignment horizontal="center" vertical="center"/>
    </xf>
    <xf numFmtId="0" fontId="5" fillId="32" borderId="8" xfId="0" applyFont="1" applyFill="1" applyBorder="1" applyAlignment="1">
      <alignment horizontal="center" vertical="center"/>
    </xf>
    <xf numFmtId="0" fontId="5" fillId="32" borderId="8" xfId="0" applyFont="1" applyFill="1" applyBorder="1" applyAlignment="1">
      <alignment horizontal="center" vertical="center" wrapText="1"/>
    </xf>
    <xf numFmtId="0" fontId="2" fillId="27" borderId="1" xfId="0" applyFont="1" applyFill="1" applyBorder="1" applyAlignment="1">
      <alignment horizontal="center" vertical="center" wrapText="1"/>
    </xf>
    <xf numFmtId="0" fontId="2" fillId="27" borderId="1" xfId="0" applyFont="1" applyFill="1" applyBorder="1" applyAlignment="1">
      <alignment horizontal="center" vertical="center"/>
    </xf>
    <xf numFmtId="0" fontId="12" fillId="27" borderId="12" xfId="0" applyFont="1" applyFill="1" applyBorder="1" applyAlignment="1">
      <alignment horizontal="center" vertical="center"/>
    </xf>
    <xf numFmtId="0" fontId="12" fillId="27" borderId="13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" fontId="14" fillId="23" borderId="1" xfId="0" applyNumberFormat="1" applyFont="1" applyFill="1" applyBorder="1" applyAlignment="1">
      <alignment horizontal="center" vertical="center"/>
    </xf>
    <xf numFmtId="0" fontId="12" fillId="20" borderId="1" xfId="0" applyFont="1" applyFill="1" applyBorder="1" applyAlignment="1">
      <alignment horizontal="center" vertical="center"/>
    </xf>
    <xf numFmtId="0" fontId="13" fillId="0" borderId="1" xfId="0" applyFont="1" applyBorder="1"/>
    <xf numFmtId="0" fontId="12" fillId="2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4" fillId="0" borderId="1" xfId="0" applyFont="1" applyBorder="1"/>
    <xf numFmtId="0" fontId="12" fillId="0" borderId="1" xfId="0" applyFont="1" applyBorder="1" applyAlignment="1">
      <alignment horizontal="center" vertical="center"/>
    </xf>
    <xf numFmtId="0" fontId="12" fillId="20" borderId="10" xfId="0" applyFont="1" applyFill="1" applyBorder="1" applyAlignment="1">
      <alignment horizontal="center"/>
    </xf>
    <xf numFmtId="0" fontId="12" fillId="20" borderId="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</cellXfs>
  <cellStyles count="2">
    <cellStyle name="Normal" xfId="0" builtinId="0"/>
    <cellStyle name="Normal 2 2" xfId="1" xr:uid="{00000000-0005-0000-0000-000031000000}"/>
  </cellStyles>
  <dxfs count="17">
    <dxf>
      <fill>
        <patternFill patternType="solid">
          <bgColor theme="0"/>
        </patternFill>
      </fill>
    </dxf>
    <dxf>
      <fill>
        <patternFill patternType="solid">
          <bgColor theme="9" tint="0.79995117038483843"/>
        </patternFill>
      </fill>
    </dxf>
    <dxf>
      <fill>
        <patternFill patternType="solid">
          <bgColor theme="4"/>
        </patternFill>
      </fill>
    </dxf>
    <dxf>
      <fill>
        <patternFill patternType="solid">
          <bgColor theme="7" tint="0.39991454817346722"/>
        </patternFill>
      </fill>
    </dxf>
    <dxf>
      <fill>
        <patternFill patternType="solid">
          <bgColor rgb="FF92D050"/>
        </patternFill>
      </fill>
    </dxf>
    <dxf>
      <fill>
        <patternFill patternType="solid">
          <bgColor theme="9"/>
        </patternFill>
      </fill>
    </dxf>
    <dxf>
      <fill>
        <patternFill patternType="solid">
          <bgColor rgb="FFC00000"/>
        </patternFill>
      </fill>
    </dxf>
    <dxf>
      <fill>
        <patternFill patternType="solid">
          <bgColor theme="6" tint="0.39991454817346722"/>
        </patternFill>
      </fill>
    </dxf>
    <dxf>
      <fill>
        <patternFill patternType="solid">
          <bgColor theme="0" tint="-0.34998626667073579"/>
        </patternFill>
      </fill>
    </dxf>
    <dxf>
      <fill>
        <patternFill patternType="solid">
          <bgColor theme="0" tint="-0.34998626667073579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DETACHMENT-style" pivot="0" count="3" xr9:uid="{4080BD29-BC58-4CB2-A86B-997476D9FE0E}">
      <tableStyleElement type="headerRow" dxfId="16"/>
      <tableStyleElement type="firstRowStripe" dxfId="15"/>
      <tableStyleElement type="secondRowStripe" dxfId="14"/>
    </tableStyle>
  </tableStyles>
  <colors>
    <mruColors>
      <color rgb="FFD6E3BC"/>
      <color rgb="FFFABF8F"/>
      <color rgb="FFD9959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214843</xdr:colOff>
      <xdr:row>0</xdr:row>
      <xdr:rowOff>240242</xdr:rowOff>
    </xdr:from>
    <xdr:to>
      <xdr:col>2</xdr:col>
      <xdr:colOff>1122</xdr:colOff>
      <xdr:row>4</xdr:row>
      <xdr:rowOff>48683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B1CDD60-10D5-4B77-8EAE-B8DA1477EA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214843" y="240242"/>
          <a:ext cx="756771" cy="8244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285750</xdr:colOff>
      <xdr:row>0</xdr:row>
      <xdr:rowOff>292553</xdr:rowOff>
    </xdr:from>
    <xdr:to>
      <xdr:col>1</xdr:col>
      <xdr:colOff>1380219</xdr:colOff>
      <xdr:row>4</xdr:row>
      <xdr:rowOff>276410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467F5E-6E82-4DDE-8318-DAE9784157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612321" y="292553"/>
          <a:ext cx="1094469" cy="117493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314324</xdr:colOff>
      <xdr:row>0</xdr:row>
      <xdr:rowOff>252760</xdr:rowOff>
    </xdr:from>
    <xdr:to>
      <xdr:col>2</xdr:col>
      <xdr:colOff>25551</xdr:colOff>
      <xdr:row>4</xdr:row>
      <xdr:rowOff>150468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677F921-0079-49A5-B686-A43F2EB2F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314324" y="252760"/>
          <a:ext cx="851052" cy="9137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27"/>
  <sheetViews>
    <sheetView zoomScale="90" zoomScaleNormal="90" workbookViewId="0">
      <selection activeCell="E28" sqref="E28"/>
    </sheetView>
  </sheetViews>
  <sheetFormatPr defaultColWidth="10.07421875" defaultRowHeight="20" customHeight="1"/>
  <cols>
    <col min="1" max="1" width="3" style="2" customWidth="1"/>
    <col min="2" max="2" width="8.921875" style="2" customWidth="1"/>
    <col min="3" max="3" width="18.69140625" style="2" customWidth="1"/>
    <col min="4" max="6" width="30.69140625" style="2" customWidth="1"/>
    <col min="7" max="11" width="20.69140625" style="2" customWidth="1"/>
    <col min="12" max="26" width="8.53515625" style="2" customWidth="1"/>
    <col min="27" max="16384" width="10.07421875" style="2"/>
  </cols>
  <sheetData>
    <row r="2" spans="2:11" ht="20" customHeight="1">
      <c r="C2" s="3" t="s">
        <v>137</v>
      </c>
      <c r="E2" s="70"/>
      <c r="F2" s="70"/>
      <c r="G2" s="70"/>
      <c r="H2" s="70"/>
      <c r="I2" s="70"/>
      <c r="J2" s="70"/>
      <c r="K2" s="70"/>
    </row>
    <row r="3" spans="2:11" ht="20" customHeight="1">
      <c r="C3" s="3" t="s">
        <v>0</v>
      </c>
    </row>
    <row r="4" spans="2:11" ht="20" customHeight="1">
      <c r="C4" s="5">
        <f>'MH REQUIRED'!C4</f>
        <v>45597</v>
      </c>
      <c r="E4" s="70"/>
    </row>
    <row r="5" spans="2:11" ht="20" customHeight="1">
      <c r="B5" s="70"/>
      <c r="C5" s="70"/>
      <c r="D5" s="70"/>
      <c r="E5" s="70"/>
      <c r="F5" s="70"/>
      <c r="G5" s="70"/>
      <c r="H5" s="70"/>
      <c r="I5" s="70"/>
      <c r="J5" s="70"/>
      <c r="K5" s="70"/>
    </row>
    <row r="6" spans="2:11" ht="20" customHeight="1">
      <c r="B6" s="118" t="s">
        <v>1</v>
      </c>
      <c r="C6" s="119"/>
      <c r="D6" s="119"/>
      <c r="E6" s="119"/>
      <c r="F6" s="116"/>
      <c r="G6" s="120" t="s">
        <v>2</v>
      </c>
      <c r="H6" s="119"/>
      <c r="I6" s="119"/>
      <c r="J6" s="119"/>
      <c r="K6" s="116"/>
    </row>
    <row r="7" spans="2:11" ht="20" customHeight="1">
      <c r="B7" s="71" t="s">
        <v>47</v>
      </c>
      <c r="C7" s="71" t="s">
        <v>3</v>
      </c>
      <c r="D7" s="71" t="s">
        <v>4</v>
      </c>
      <c r="E7" s="71" t="s">
        <v>5</v>
      </c>
      <c r="F7" s="71" t="s">
        <v>6</v>
      </c>
      <c r="G7" s="71" t="s">
        <v>7</v>
      </c>
      <c r="H7" s="71" t="s">
        <v>8</v>
      </c>
      <c r="I7" s="71" t="s">
        <v>9</v>
      </c>
      <c r="J7" s="88" t="s">
        <v>10</v>
      </c>
      <c r="K7" s="89" t="s">
        <v>11</v>
      </c>
    </row>
    <row r="8" spans="2:11" ht="20" customHeight="1">
      <c r="B8" s="72">
        <v>1</v>
      </c>
      <c r="C8" s="92" t="s">
        <v>108</v>
      </c>
      <c r="D8" s="75" t="s">
        <v>130</v>
      </c>
      <c r="E8" s="95" t="s">
        <v>119</v>
      </c>
      <c r="F8" s="72" t="s">
        <v>131</v>
      </c>
      <c r="G8" s="72">
        <f>'DUTY ROSTER'!AH8</f>
        <v>23</v>
      </c>
      <c r="H8" s="73">
        <v>8</v>
      </c>
      <c r="I8" s="73">
        <f t="shared" ref="I8:I18" si="0">G8*H8</f>
        <v>184</v>
      </c>
      <c r="J8" s="73">
        <f>SUM(I8)</f>
        <v>184</v>
      </c>
      <c r="K8" s="72" t="s">
        <v>12</v>
      </c>
    </row>
    <row r="9" spans="2:11" ht="20" customHeight="1">
      <c r="B9" s="72">
        <v>2</v>
      </c>
      <c r="C9" s="93" t="s">
        <v>109</v>
      </c>
      <c r="D9" s="98" t="s">
        <v>129</v>
      </c>
      <c r="E9" s="95" t="s">
        <v>120</v>
      </c>
      <c r="F9" s="72" t="s">
        <v>138</v>
      </c>
      <c r="G9" s="72">
        <f>'DUTY ROSTER'!AH9</f>
        <v>23</v>
      </c>
      <c r="H9" s="73">
        <v>8</v>
      </c>
      <c r="I9" s="73">
        <f t="shared" si="0"/>
        <v>184</v>
      </c>
      <c r="J9" s="123">
        <f>SUM(I9:I17)</f>
        <v>1656</v>
      </c>
      <c r="K9" s="124" t="s">
        <v>14</v>
      </c>
    </row>
    <row r="10" spans="2:11" ht="20" customHeight="1">
      <c r="B10" s="72">
        <v>3</v>
      </c>
      <c r="C10" s="92" t="s">
        <v>110</v>
      </c>
      <c r="D10" s="98" t="s">
        <v>100</v>
      </c>
      <c r="E10" s="95" t="s">
        <v>121</v>
      </c>
      <c r="F10" s="72"/>
      <c r="G10" s="72">
        <f>'DUTY ROSTER'!AH10</f>
        <v>23</v>
      </c>
      <c r="H10" s="73">
        <v>8</v>
      </c>
      <c r="I10" s="73">
        <f t="shared" si="0"/>
        <v>184</v>
      </c>
      <c r="J10" s="123"/>
      <c r="K10" s="124"/>
    </row>
    <row r="11" spans="2:11" ht="20" customHeight="1">
      <c r="B11" s="74">
        <v>4</v>
      </c>
      <c r="C11" s="93" t="s">
        <v>111</v>
      </c>
      <c r="D11" s="98" t="s">
        <v>101</v>
      </c>
      <c r="E11" s="96" t="s">
        <v>122</v>
      </c>
      <c r="F11" s="74"/>
      <c r="G11" s="72">
        <f>'DUTY ROSTER'!AH11</f>
        <v>23</v>
      </c>
      <c r="H11" s="76">
        <v>8</v>
      </c>
      <c r="I11" s="73">
        <f t="shared" si="0"/>
        <v>184</v>
      </c>
      <c r="J11" s="123"/>
      <c r="K11" s="124"/>
    </row>
    <row r="12" spans="2:11" ht="20" customHeight="1">
      <c r="B12" s="72">
        <v>5</v>
      </c>
      <c r="C12" s="94" t="s">
        <v>112</v>
      </c>
      <c r="D12" s="98" t="s">
        <v>102</v>
      </c>
      <c r="E12" s="95" t="s">
        <v>123</v>
      </c>
      <c r="F12" s="72"/>
      <c r="G12" s="72">
        <f>'DUTY ROSTER'!AH12</f>
        <v>23</v>
      </c>
      <c r="H12" s="73">
        <v>8</v>
      </c>
      <c r="I12" s="73">
        <f t="shared" si="0"/>
        <v>184</v>
      </c>
      <c r="J12" s="123"/>
      <c r="K12" s="124"/>
    </row>
    <row r="13" spans="2:11" ht="20" customHeight="1">
      <c r="B13" s="72">
        <v>6</v>
      </c>
      <c r="C13" s="94" t="s">
        <v>113</v>
      </c>
      <c r="D13" s="99" t="s">
        <v>105</v>
      </c>
      <c r="E13" s="95" t="s">
        <v>124</v>
      </c>
      <c r="F13" s="72"/>
      <c r="G13" s="72">
        <f>'DUTY ROSTER'!AH13</f>
        <v>23</v>
      </c>
      <c r="H13" s="73">
        <v>8</v>
      </c>
      <c r="I13" s="73">
        <f t="shared" si="0"/>
        <v>184</v>
      </c>
      <c r="J13" s="123"/>
      <c r="K13" s="124"/>
    </row>
    <row r="14" spans="2:11" ht="20" customHeight="1">
      <c r="B14" s="72">
        <v>7</v>
      </c>
      <c r="C14" s="94" t="s">
        <v>114</v>
      </c>
      <c r="D14" s="99" t="s">
        <v>106</v>
      </c>
      <c r="E14" s="95" t="s">
        <v>125</v>
      </c>
      <c r="F14" s="72"/>
      <c r="G14" s="72">
        <f>'DUTY ROSTER'!AH14</f>
        <v>23</v>
      </c>
      <c r="H14" s="73">
        <v>8</v>
      </c>
      <c r="I14" s="73">
        <f t="shared" si="0"/>
        <v>184</v>
      </c>
      <c r="J14" s="123"/>
      <c r="K14" s="124"/>
    </row>
    <row r="15" spans="2:11" ht="20" customHeight="1">
      <c r="B15" s="72">
        <v>8</v>
      </c>
      <c r="C15" s="94" t="s">
        <v>115</v>
      </c>
      <c r="D15" s="98" t="s">
        <v>103</v>
      </c>
      <c r="E15" s="95" t="s">
        <v>126</v>
      </c>
      <c r="F15" s="72" t="s">
        <v>138</v>
      </c>
      <c r="G15" s="72">
        <f>'DUTY ROSTER'!AH15</f>
        <v>23</v>
      </c>
      <c r="H15" s="73">
        <v>8</v>
      </c>
      <c r="I15" s="73">
        <f t="shared" si="0"/>
        <v>184</v>
      </c>
      <c r="J15" s="123"/>
      <c r="K15" s="124"/>
    </row>
    <row r="16" spans="2:11" ht="20" customHeight="1">
      <c r="B16" s="74">
        <v>9</v>
      </c>
      <c r="C16" s="77" t="s">
        <v>116</v>
      </c>
      <c r="D16" s="98" t="s">
        <v>104</v>
      </c>
      <c r="E16" s="97" t="s">
        <v>127</v>
      </c>
      <c r="F16" s="72"/>
      <c r="G16" s="72">
        <f>'DUTY ROSTER'!AH16</f>
        <v>23</v>
      </c>
      <c r="H16" s="76">
        <v>8</v>
      </c>
      <c r="I16" s="73">
        <f t="shared" si="0"/>
        <v>184</v>
      </c>
      <c r="J16" s="123"/>
      <c r="K16" s="124"/>
    </row>
    <row r="17" spans="1:11" ht="20" customHeight="1">
      <c r="A17" s="78"/>
      <c r="B17" s="72">
        <v>10</v>
      </c>
      <c r="C17" s="94" t="s">
        <v>117</v>
      </c>
      <c r="D17" s="99" t="s">
        <v>107</v>
      </c>
      <c r="E17" s="95" t="s">
        <v>128</v>
      </c>
      <c r="F17" s="72"/>
      <c r="G17" s="72">
        <f>'DUTY ROSTER'!AH17</f>
        <v>23</v>
      </c>
      <c r="H17" s="73">
        <v>8</v>
      </c>
      <c r="I17" s="73">
        <f t="shared" si="0"/>
        <v>184</v>
      </c>
      <c r="J17" s="123"/>
      <c r="K17" s="124"/>
    </row>
    <row r="18" spans="1:11" ht="20" customHeight="1">
      <c r="A18" s="78"/>
      <c r="B18" s="72">
        <v>11</v>
      </c>
      <c r="C18" s="94" t="s">
        <v>118</v>
      </c>
      <c r="D18" s="100" t="s">
        <v>99</v>
      </c>
      <c r="E18" s="95" t="s">
        <v>16</v>
      </c>
      <c r="F18" s="72"/>
      <c r="G18" s="72">
        <f>'DUTY ROSTER'!AH18</f>
        <v>23</v>
      </c>
      <c r="H18" s="73">
        <v>8</v>
      </c>
      <c r="I18" s="73">
        <f t="shared" si="0"/>
        <v>184</v>
      </c>
      <c r="J18" s="10">
        <f>SUM(I18)</f>
        <v>184</v>
      </c>
      <c r="K18" s="10" t="s">
        <v>15</v>
      </c>
    </row>
    <row r="20" spans="1:11" ht="20" customHeight="1">
      <c r="B20" s="121" t="s">
        <v>17</v>
      </c>
      <c r="C20" s="119"/>
      <c r="D20" s="119"/>
      <c r="E20" s="119"/>
      <c r="F20" s="119"/>
      <c r="G20" s="119"/>
      <c r="H20" s="119"/>
      <c r="I20" s="119"/>
      <c r="J20" s="119"/>
      <c r="K20" s="116"/>
    </row>
    <row r="21" spans="1:11" ht="80" customHeight="1">
      <c r="B21" s="79" t="s">
        <v>47</v>
      </c>
      <c r="C21" s="80" t="s">
        <v>18</v>
      </c>
      <c r="D21" s="79" t="s">
        <v>19</v>
      </c>
      <c r="E21" s="80" t="s">
        <v>20</v>
      </c>
      <c r="F21" s="80" t="s">
        <v>21</v>
      </c>
      <c r="G21" s="80" t="s">
        <v>22</v>
      </c>
      <c r="H21" s="80" t="s">
        <v>23</v>
      </c>
      <c r="I21" s="90" t="s">
        <v>24</v>
      </c>
      <c r="J21" s="122" t="s">
        <v>25</v>
      </c>
      <c r="K21" s="116"/>
    </row>
    <row r="22" spans="1:11" ht="20" customHeight="1">
      <c r="B22" s="11">
        <v>1</v>
      </c>
      <c r="C22" s="84" t="s">
        <v>26</v>
      </c>
      <c r="D22" s="81">
        <f>'MH REQUIRED'!AH11</f>
        <v>184</v>
      </c>
      <c r="E22" s="81">
        <f>J8</f>
        <v>184</v>
      </c>
      <c r="F22" s="82">
        <f>E22-D22</f>
        <v>0</v>
      </c>
      <c r="G22" s="83">
        <f>E22/D22</f>
        <v>1</v>
      </c>
      <c r="H22" s="83">
        <f>G22*0.8</f>
        <v>0.8</v>
      </c>
      <c r="I22" s="91" t="str">
        <f t="shared" ref="I22" si="1">IF(E22&gt;=D22,"SATIS","UNSAT")</f>
        <v>SATIS</v>
      </c>
      <c r="J22" s="115" t="str">
        <f t="shared" ref="J22" si="2">IF(G22&lt;0.75,"NOTIFY CHIEF ENGINEER","NO ACTION REQUIRED")</f>
        <v>NO ACTION REQUIRED</v>
      </c>
      <c r="K22" s="116"/>
    </row>
    <row r="23" spans="1:11" ht="20" customHeight="1">
      <c r="B23" s="11">
        <v>2</v>
      </c>
      <c r="C23" s="85" t="s">
        <v>132</v>
      </c>
      <c r="D23" s="81">
        <f>'MH REQUIRED'!AH12</f>
        <v>1656</v>
      </c>
      <c r="E23" s="81">
        <f t="shared" ref="E23" si="3">J9</f>
        <v>1656</v>
      </c>
      <c r="F23" s="82">
        <f t="shared" ref="F23:F24" si="4">E23-D23</f>
        <v>0</v>
      </c>
      <c r="G23" s="83">
        <f t="shared" ref="G23:G24" si="5">E23/D23</f>
        <v>1</v>
      </c>
      <c r="H23" s="83">
        <f t="shared" ref="H23:H24" si="6">G23*0.8</f>
        <v>0.8</v>
      </c>
      <c r="I23" s="91" t="str">
        <f t="shared" ref="I23:I24" si="7">IF(E23&gt;=D23,"SATIS","UNSAT")</f>
        <v>SATIS</v>
      </c>
      <c r="J23" s="115" t="str">
        <f t="shared" ref="J23:J24" si="8">IF(G23&lt;0.75,"NOTIFY CHIEF ENGINEER","NO ACTION REQUIRED")</f>
        <v>NO ACTION REQUIRED</v>
      </c>
      <c r="K23" s="116"/>
    </row>
    <row r="24" spans="1:11" ht="20" customHeight="1">
      <c r="B24" s="11">
        <v>3</v>
      </c>
      <c r="C24" s="86" t="s">
        <v>16</v>
      </c>
      <c r="D24" s="81">
        <f>'MH REQUIRED'!AH13</f>
        <v>184</v>
      </c>
      <c r="E24" s="81">
        <f>J18</f>
        <v>184</v>
      </c>
      <c r="F24" s="82">
        <f t="shared" si="4"/>
        <v>0</v>
      </c>
      <c r="G24" s="83">
        <f t="shared" si="5"/>
        <v>1</v>
      </c>
      <c r="H24" s="83">
        <f t="shared" si="6"/>
        <v>0.8</v>
      </c>
      <c r="I24" s="91" t="str">
        <f t="shared" si="7"/>
        <v>SATIS</v>
      </c>
      <c r="J24" s="115" t="str">
        <f t="shared" si="8"/>
        <v>NO ACTION REQUIRED</v>
      </c>
      <c r="K24" s="117"/>
    </row>
    <row r="26" spans="1:11" ht="20" customHeight="1">
      <c r="B26" s="87" t="s">
        <v>27</v>
      </c>
      <c r="C26" s="87"/>
      <c r="D26" s="87"/>
      <c r="E26" s="87"/>
    </row>
    <row r="27" spans="1:11" ht="20" customHeight="1">
      <c r="B27" s="113" t="s">
        <v>28</v>
      </c>
      <c r="C27" s="114"/>
      <c r="D27" s="114"/>
      <c r="E27" s="114"/>
    </row>
  </sheetData>
  <mergeCells count="10">
    <mergeCell ref="B27:E27"/>
    <mergeCell ref="J23:K23"/>
    <mergeCell ref="J24:K24"/>
    <mergeCell ref="J22:K22"/>
    <mergeCell ref="B6:F6"/>
    <mergeCell ref="G6:K6"/>
    <mergeCell ref="B20:K20"/>
    <mergeCell ref="J21:K21"/>
    <mergeCell ref="J9:J17"/>
    <mergeCell ref="K9:K17"/>
  </mergeCells>
  <conditionalFormatting sqref="C8:C9">
    <cfRule type="duplicateValues" dxfId="13" priority="5"/>
  </conditionalFormatting>
  <conditionalFormatting sqref="C11">
    <cfRule type="duplicateValues" dxfId="12" priority="1"/>
  </conditionalFormatting>
  <conditionalFormatting sqref="I22:I24">
    <cfRule type="containsText" dxfId="11" priority="4" operator="containsText" text="UNSAT">
      <formula>NOT(ISERROR(SEARCH("UNSAT",I22)))</formula>
    </cfRule>
  </conditionalFormatting>
  <pageMargins left="0.7" right="0.7" top="0.75" bottom="0.75" header="0" footer="0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966"/>
  <sheetViews>
    <sheetView zoomScale="70" zoomScaleNormal="70" workbookViewId="0">
      <pane ySplit="8" topLeftCell="A9" activePane="bottomLeft" state="frozen"/>
      <selection pane="bottomLeft" activeCell="AK24" sqref="AK24"/>
    </sheetView>
  </sheetViews>
  <sheetFormatPr defaultColWidth="10.07421875" defaultRowHeight="24" customHeight="1"/>
  <cols>
    <col min="1" max="1" width="3.921875" style="44" customWidth="1"/>
    <col min="2" max="2" width="20.69140625" style="44" customWidth="1"/>
    <col min="3" max="3" width="14.61328125" style="44" customWidth="1"/>
    <col min="4" max="33" width="6.69140625" style="44" customWidth="1"/>
    <col min="34" max="34" width="26.4609375" style="44" customWidth="1"/>
    <col min="35" max="35" width="11.3828125" style="44" customWidth="1"/>
    <col min="36" max="16384" width="10.07421875" style="44"/>
  </cols>
  <sheetData>
    <row r="1" spans="1:35" ht="24" customHeight="1">
      <c r="A1" s="2"/>
      <c r="B1" s="2"/>
      <c r="C1" s="2"/>
      <c r="AH1" s="47"/>
      <c r="AI1" s="47"/>
    </row>
    <row r="2" spans="1:35" ht="24" customHeight="1">
      <c r="A2" s="2"/>
      <c r="B2" s="2"/>
      <c r="C2" s="3" t="s">
        <v>137</v>
      </c>
      <c r="T2" s="61"/>
      <c r="U2" s="61"/>
      <c r="V2" s="61"/>
      <c r="W2" s="61"/>
      <c r="X2" s="61"/>
      <c r="Y2" s="61"/>
      <c r="Z2" s="61"/>
      <c r="AA2" s="63"/>
      <c r="AB2" s="63"/>
      <c r="AC2" s="63"/>
      <c r="AD2" s="63"/>
      <c r="AE2" s="63"/>
      <c r="AF2" s="63"/>
      <c r="AG2" s="63"/>
      <c r="AH2" s="47"/>
      <c r="AI2" s="47"/>
    </row>
    <row r="3" spans="1:35" ht="24" customHeight="1" thickBot="1">
      <c r="A3" s="2"/>
      <c r="B3" s="2"/>
      <c r="C3" s="3" t="s">
        <v>0</v>
      </c>
      <c r="AA3" s="51"/>
      <c r="AB3" s="51"/>
      <c r="AC3" s="46"/>
      <c r="AD3" s="46"/>
      <c r="AF3" s="63"/>
      <c r="AG3" s="63"/>
      <c r="AH3" s="47"/>
      <c r="AI3" s="47" t="s">
        <v>29</v>
      </c>
    </row>
    <row r="4" spans="1:35" ht="24" customHeight="1" thickBot="1">
      <c r="A4" s="2"/>
      <c r="B4" s="2"/>
      <c r="C4" s="5">
        <f>'DUTY ROSTER'!C4</f>
        <v>45597</v>
      </c>
      <c r="D4" s="48"/>
      <c r="E4" s="48"/>
      <c r="H4" s="49"/>
      <c r="I4" s="50" t="s">
        <v>30</v>
      </c>
      <c r="J4" s="51"/>
      <c r="K4" s="51"/>
      <c r="L4" s="46"/>
      <c r="M4" s="46"/>
      <c r="N4" s="59"/>
      <c r="O4" s="47" t="s">
        <v>31</v>
      </c>
      <c r="P4" s="47"/>
      <c r="Q4" s="60"/>
      <c r="R4" s="50" t="s">
        <v>32</v>
      </c>
      <c r="S4" s="51"/>
      <c r="T4" s="51"/>
      <c r="U4" s="47"/>
      <c r="V4" s="62"/>
      <c r="W4" s="50" t="s">
        <v>33</v>
      </c>
      <c r="X4" s="51"/>
      <c r="Y4" s="51"/>
      <c r="Z4" s="46"/>
      <c r="AA4" s="64"/>
      <c r="AB4" s="50" t="s">
        <v>34</v>
      </c>
      <c r="AC4" s="47"/>
      <c r="AD4" s="47"/>
      <c r="AE4" s="47"/>
      <c r="AF4" s="46"/>
      <c r="AG4" s="46"/>
      <c r="AH4" s="47"/>
      <c r="AI4" s="47"/>
    </row>
    <row r="5" spans="1:35" ht="24" customHeight="1">
      <c r="A5" s="46"/>
      <c r="B5" s="47"/>
      <c r="C5" s="47"/>
      <c r="D5" s="46"/>
      <c r="E5" s="46"/>
      <c r="F5" s="46"/>
      <c r="G5" s="46"/>
      <c r="H5" s="46"/>
      <c r="I5" s="46"/>
      <c r="J5" s="46"/>
      <c r="K5" s="46"/>
      <c r="L5" s="46"/>
      <c r="M5" s="109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7"/>
      <c r="AI5" s="47"/>
    </row>
    <row r="6" spans="1:35" ht="24" customHeight="1">
      <c r="B6" s="135"/>
      <c r="C6" s="136"/>
      <c r="D6" s="131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29"/>
      <c r="AI6" s="130"/>
    </row>
    <row r="7" spans="1:35" ht="24" customHeight="1">
      <c r="B7" s="132" t="s">
        <v>35</v>
      </c>
      <c r="C7" s="133"/>
      <c r="D7" s="101">
        <f>D8</f>
        <v>45597</v>
      </c>
      <c r="E7" s="101">
        <f t="shared" ref="E7:AG7" si="0">E8</f>
        <v>45598</v>
      </c>
      <c r="F7" s="101">
        <f t="shared" si="0"/>
        <v>45599</v>
      </c>
      <c r="G7" s="101">
        <f t="shared" si="0"/>
        <v>45600</v>
      </c>
      <c r="H7" s="101">
        <f t="shared" si="0"/>
        <v>45601</v>
      </c>
      <c r="I7" s="101">
        <f t="shared" si="0"/>
        <v>45602</v>
      </c>
      <c r="J7" s="101">
        <f t="shared" si="0"/>
        <v>45603</v>
      </c>
      <c r="K7" s="101">
        <f t="shared" si="0"/>
        <v>45604</v>
      </c>
      <c r="L7" s="101">
        <f t="shared" si="0"/>
        <v>45605</v>
      </c>
      <c r="M7" s="101">
        <f t="shared" si="0"/>
        <v>45606</v>
      </c>
      <c r="N7" s="101">
        <f t="shared" si="0"/>
        <v>45607</v>
      </c>
      <c r="O7" s="101">
        <f t="shared" si="0"/>
        <v>45608</v>
      </c>
      <c r="P7" s="101">
        <f t="shared" si="0"/>
        <v>45609</v>
      </c>
      <c r="Q7" s="101">
        <f t="shared" si="0"/>
        <v>45610</v>
      </c>
      <c r="R7" s="101">
        <f t="shared" si="0"/>
        <v>45611</v>
      </c>
      <c r="S7" s="101">
        <f t="shared" si="0"/>
        <v>45612</v>
      </c>
      <c r="T7" s="101">
        <f t="shared" si="0"/>
        <v>45613</v>
      </c>
      <c r="U7" s="101">
        <f t="shared" si="0"/>
        <v>45614</v>
      </c>
      <c r="V7" s="101">
        <f t="shared" si="0"/>
        <v>45615</v>
      </c>
      <c r="W7" s="101">
        <f t="shared" si="0"/>
        <v>45616</v>
      </c>
      <c r="X7" s="101">
        <f t="shared" si="0"/>
        <v>45617</v>
      </c>
      <c r="Y7" s="101">
        <f t="shared" si="0"/>
        <v>45618</v>
      </c>
      <c r="Z7" s="101">
        <f t="shared" si="0"/>
        <v>45619</v>
      </c>
      <c r="AA7" s="101">
        <f t="shared" si="0"/>
        <v>45620</v>
      </c>
      <c r="AB7" s="101">
        <f t="shared" si="0"/>
        <v>45621</v>
      </c>
      <c r="AC7" s="101">
        <f t="shared" si="0"/>
        <v>45622</v>
      </c>
      <c r="AD7" s="101">
        <f t="shared" si="0"/>
        <v>45623</v>
      </c>
      <c r="AE7" s="101">
        <f t="shared" si="0"/>
        <v>45624</v>
      </c>
      <c r="AF7" s="101">
        <f t="shared" si="0"/>
        <v>45625</v>
      </c>
      <c r="AG7" s="101">
        <f t="shared" si="0"/>
        <v>45626</v>
      </c>
      <c r="AH7" s="130"/>
      <c r="AI7" s="130"/>
    </row>
    <row r="8" spans="1:35" ht="24" customHeight="1">
      <c r="B8" s="134" t="s">
        <v>36</v>
      </c>
      <c r="C8" s="130"/>
      <c r="D8" s="102">
        <f>C4</f>
        <v>45597</v>
      </c>
      <c r="E8" s="103">
        <f>D8+1</f>
        <v>45598</v>
      </c>
      <c r="F8" s="103">
        <f t="shared" ref="F8:AG8" si="1">E8+1</f>
        <v>45599</v>
      </c>
      <c r="G8" s="103">
        <f t="shared" si="1"/>
        <v>45600</v>
      </c>
      <c r="H8" s="103">
        <f t="shared" si="1"/>
        <v>45601</v>
      </c>
      <c r="I8" s="103">
        <f t="shared" si="1"/>
        <v>45602</v>
      </c>
      <c r="J8" s="103">
        <f t="shared" si="1"/>
        <v>45603</v>
      </c>
      <c r="K8" s="103">
        <f t="shared" si="1"/>
        <v>45604</v>
      </c>
      <c r="L8" s="103">
        <f t="shared" si="1"/>
        <v>45605</v>
      </c>
      <c r="M8" s="103">
        <f t="shared" si="1"/>
        <v>45606</v>
      </c>
      <c r="N8" s="103">
        <f t="shared" si="1"/>
        <v>45607</v>
      </c>
      <c r="O8" s="103">
        <f t="shared" si="1"/>
        <v>45608</v>
      </c>
      <c r="P8" s="103">
        <f t="shared" si="1"/>
        <v>45609</v>
      </c>
      <c r="Q8" s="103">
        <f t="shared" si="1"/>
        <v>45610</v>
      </c>
      <c r="R8" s="102">
        <f t="shared" si="1"/>
        <v>45611</v>
      </c>
      <c r="S8" s="102">
        <f t="shared" si="1"/>
        <v>45612</v>
      </c>
      <c r="T8" s="102">
        <f t="shared" si="1"/>
        <v>45613</v>
      </c>
      <c r="U8" s="102">
        <f t="shared" si="1"/>
        <v>45614</v>
      </c>
      <c r="V8" s="102">
        <f t="shared" si="1"/>
        <v>45615</v>
      </c>
      <c r="W8" s="102">
        <f t="shared" si="1"/>
        <v>45616</v>
      </c>
      <c r="X8" s="102">
        <f t="shared" si="1"/>
        <v>45617</v>
      </c>
      <c r="Y8" s="102">
        <f t="shared" si="1"/>
        <v>45618</v>
      </c>
      <c r="Z8" s="102">
        <f t="shared" si="1"/>
        <v>45619</v>
      </c>
      <c r="AA8" s="102">
        <f t="shared" si="1"/>
        <v>45620</v>
      </c>
      <c r="AB8" s="102">
        <f t="shared" si="1"/>
        <v>45621</v>
      </c>
      <c r="AC8" s="102">
        <f t="shared" si="1"/>
        <v>45622</v>
      </c>
      <c r="AD8" s="102">
        <f t="shared" si="1"/>
        <v>45623</v>
      </c>
      <c r="AE8" s="102">
        <f t="shared" si="1"/>
        <v>45624</v>
      </c>
      <c r="AF8" s="102">
        <f t="shared" si="1"/>
        <v>45625</v>
      </c>
      <c r="AG8" s="102">
        <f t="shared" si="1"/>
        <v>45626</v>
      </c>
      <c r="AH8" s="130"/>
      <c r="AI8" s="130"/>
    </row>
    <row r="9" spans="1:35" ht="24" customHeight="1">
      <c r="B9" s="67" t="s">
        <v>37</v>
      </c>
      <c r="C9" s="104" t="s">
        <v>135</v>
      </c>
      <c r="D9" s="110"/>
      <c r="E9" s="111"/>
      <c r="F9" s="111"/>
      <c r="G9" s="111"/>
      <c r="H9" s="111"/>
      <c r="I9" s="111"/>
      <c r="J9" s="111"/>
      <c r="K9" s="111"/>
      <c r="L9" s="111"/>
      <c r="M9" s="111"/>
      <c r="N9" s="128" t="s">
        <v>136</v>
      </c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10"/>
      <c r="Z9" s="110"/>
      <c r="AA9" s="110"/>
      <c r="AB9" s="110"/>
      <c r="AC9" s="110"/>
      <c r="AD9" s="110"/>
      <c r="AE9" s="110"/>
      <c r="AF9" s="110"/>
      <c r="AG9" s="110"/>
      <c r="AH9" s="125" t="s">
        <v>38</v>
      </c>
      <c r="AI9" s="125" t="s">
        <v>39</v>
      </c>
    </row>
    <row r="10" spans="1:35" ht="24" customHeight="1">
      <c r="B10" s="67" t="s">
        <v>37</v>
      </c>
      <c r="C10" s="104" t="s">
        <v>133</v>
      </c>
      <c r="D10" s="110"/>
      <c r="E10" s="111"/>
      <c r="F10" s="111"/>
      <c r="G10" s="128" t="s">
        <v>134</v>
      </c>
      <c r="H10" s="128"/>
      <c r="I10" s="128"/>
      <c r="J10" s="128"/>
      <c r="K10" s="128"/>
      <c r="L10" s="111"/>
      <c r="M10" s="111"/>
      <c r="N10" s="111"/>
      <c r="O10" s="111"/>
      <c r="P10" s="111"/>
      <c r="Q10" s="111"/>
      <c r="R10" s="112"/>
      <c r="S10" s="112"/>
      <c r="T10" s="112"/>
      <c r="U10" s="112"/>
      <c r="V10" s="112"/>
      <c r="W10" s="112"/>
      <c r="X10" s="112"/>
      <c r="Y10" s="110"/>
      <c r="Z10" s="110"/>
      <c r="AA10" s="110"/>
      <c r="AB10" s="110"/>
      <c r="AC10" s="110"/>
      <c r="AD10" s="110"/>
      <c r="AE10" s="110"/>
      <c r="AF10" s="110"/>
      <c r="AG10" s="110"/>
      <c r="AH10" s="126"/>
      <c r="AI10" s="126"/>
    </row>
    <row r="11" spans="1:35" ht="24" customHeight="1">
      <c r="B11" s="127" t="s">
        <v>40</v>
      </c>
      <c r="C11" s="105" t="s">
        <v>26</v>
      </c>
      <c r="D11" s="53">
        <v>8</v>
      </c>
      <c r="E11" s="53">
        <v>0</v>
      </c>
      <c r="F11" s="53">
        <v>0</v>
      </c>
      <c r="G11" s="53">
        <v>8</v>
      </c>
      <c r="H11" s="53">
        <v>8</v>
      </c>
      <c r="I11" s="53">
        <v>8</v>
      </c>
      <c r="J11" s="53">
        <v>8</v>
      </c>
      <c r="K11" s="53">
        <v>8</v>
      </c>
      <c r="L11" s="53">
        <v>0</v>
      </c>
      <c r="M11" s="53">
        <v>0</v>
      </c>
      <c r="N11" s="53">
        <v>8</v>
      </c>
      <c r="O11" s="53">
        <v>8</v>
      </c>
      <c r="P11" s="53">
        <v>8</v>
      </c>
      <c r="Q11" s="53">
        <v>8</v>
      </c>
      <c r="R11" s="53">
        <v>8</v>
      </c>
      <c r="S11" s="53">
        <v>8</v>
      </c>
      <c r="T11" s="53">
        <v>8</v>
      </c>
      <c r="U11" s="53">
        <v>8</v>
      </c>
      <c r="V11" s="53">
        <v>8</v>
      </c>
      <c r="W11" s="53">
        <v>8</v>
      </c>
      <c r="X11" s="53">
        <v>8</v>
      </c>
      <c r="Y11" s="53">
        <v>8</v>
      </c>
      <c r="Z11" s="53">
        <v>0</v>
      </c>
      <c r="AA11" s="53">
        <v>0</v>
      </c>
      <c r="AB11" s="53">
        <v>8</v>
      </c>
      <c r="AC11" s="53">
        <v>8</v>
      </c>
      <c r="AD11" s="53">
        <v>8</v>
      </c>
      <c r="AE11" s="53">
        <v>8</v>
      </c>
      <c r="AF11" s="53">
        <v>8</v>
      </c>
      <c r="AG11" s="53">
        <v>0</v>
      </c>
      <c r="AH11" s="106">
        <f>SUM(D11:AG11)</f>
        <v>184</v>
      </c>
      <c r="AI11" s="67" t="s">
        <v>41</v>
      </c>
    </row>
    <row r="12" spans="1:35" ht="24" customHeight="1">
      <c r="B12" s="127"/>
      <c r="C12" s="107" t="s">
        <v>132</v>
      </c>
      <c r="D12" s="53">
        <v>72</v>
      </c>
      <c r="E12" s="53">
        <v>0</v>
      </c>
      <c r="F12" s="53">
        <v>0</v>
      </c>
      <c r="G12" s="53">
        <v>72</v>
      </c>
      <c r="H12" s="53">
        <v>72</v>
      </c>
      <c r="I12" s="53">
        <v>72</v>
      </c>
      <c r="J12" s="53">
        <v>72</v>
      </c>
      <c r="K12" s="53">
        <v>72</v>
      </c>
      <c r="L12" s="53">
        <v>0</v>
      </c>
      <c r="M12" s="53">
        <v>0</v>
      </c>
      <c r="N12" s="53">
        <v>72</v>
      </c>
      <c r="O12" s="53">
        <v>72</v>
      </c>
      <c r="P12" s="53">
        <v>72</v>
      </c>
      <c r="Q12" s="53">
        <v>72</v>
      </c>
      <c r="R12" s="53">
        <v>72</v>
      </c>
      <c r="S12" s="53">
        <v>72</v>
      </c>
      <c r="T12" s="53">
        <v>72</v>
      </c>
      <c r="U12" s="53">
        <v>72</v>
      </c>
      <c r="V12" s="53">
        <v>72</v>
      </c>
      <c r="W12" s="53">
        <v>72</v>
      </c>
      <c r="X12" s="53">
        <v>72</v>
      </c>
      <c r="Y12" s="53">
        <v>72</v>
      </c>
      <c r="Z12" s="53">
        <v>0</v>
      </c>
      <c r="AA12" s="53">
        <v>0</v>
      </c>
      <c r="AB12" s="53">
        <v>72</v>
      </c>
      <c r="AC12" s="53">
        <v>72</v>
      </c>
      <c r="AD12" s="53">
        <v>72</v>
      </c>
      <c r="AE12" s="53">
        <v>72</v>
      </c>
      <c r="AF12" s="53">
        <v>72</v>
      </c>
      <c r="AG12" s="53">
        <v>0</v>
      </c>
      <c r="AH12" s="106">
        <f>SUM(D12:AG12)</f>
        <v>1656</v>
      </c>
      <c r="AI12" s="67" t="s">
        <v>13</v>
      </c>
    </row>
    <row r="13" spans="1:35" ht="24" customHeight="1">
      <c r="B13" s="127"/>
      <c r="C13" s="108" t="s">
        <v>16</v>
      </c>
      <c r="D13" s="53">
        <v>8</v>
      </c>
      <c r="E13" s="53">
        <v>0</v>
      </c>
      <c r="F13" s="53">
        <v>0</v>
      </c>
      <c r="G13" s="53">
        <v>8</v>
      </c>
      <c r="H13" s="53">
        <v>8</v>
      </c>
      <c r="I13" s="53">
        <v>8</v>
      </c>
      <c r="J13" s="53">
        <v>8</v>
      </c>
      <c r="K13" s="53">
        <v>8</v>
      </c>
      <c r="L13" s="53">
        <v>0</v>
      </c>
      <c r="M13" s="53">
        <v>0</v>
      </c>
      <c r="N13" s="53">
        <v>8</v>
      </c>
      <c r="O13" s="53">
        <v>8</v>
      </c>
      <c r="P13" s="53">
        <v>8</v>
      </c>
      <c r="Q13" s="53">
        <v>8</v>
      </c>
      <c r="R13" s="53">
        <v>8</v>
      </c>
      <c r="S13" s="53">
        <v>8</v>
      </c>
      <c r="T13" s="53">
        <v>8</v>
      </c>
      <c r="U13" s="53">
        <v>8</v>
      </c>
      <c r="V13" s="53">
        <v>8</v>
      </c>
      <c r="W13" s="53">
        <v>8</v>
      </c>
      <c r="X13" s="53">
        <v>8</v>
      </c>
      <c r="Y13" s="53">
        <v>8</v>
      </c>
      <c r="Z13" s="53">
        <v>0</v>
      </c>
      <c r="AA13" s="53">
        <v>0</v>
      </c>
      <c r="AB13" s="53">
        <v>8</v>
      </c>
      <c r="AC13" s="53">
        <v>8</v>
      </c>
      <c r="AD13" s="53">
        <v>8</v>
      </c>
      <c r="AE13" s="53">
        <v>8</v>
      </c>
      <c r="AF13" s="53">
        <v>8</v>
      </c>
      <c r="AG13" s="53">
        <v>0</v>
      </c>
      <c r="AH13" s="106">
        <f>SUM(D13:AG13)</f>
        <v>184</v>
      </c>
      <c r="AI13" s="67" t="s">
        <v>42</v>
      </c>
    </row>
    <row r="14" spans="1:35" ht="24" customHeigh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68"/>
      <c r="AI14" s="54"/>
    </row>
    <row r="15" spans="1:35" ht="24" customHeight="1">
      <c r="B15" s="55" t="s">
        <v>43</v>
      </c>
      <c r="C15" s="56"/>
      <c r="D15" s="57">
        <f t="shared" ref="D15:AG15" si="2">SUM(D11:D13)</f>
        <v>88</v>
      </c>
      <c r="E15" s="57">
        <f t="shared" si="2"/>
        <v>0</v>
      </c>
      <c r="F15" s="57">
        <f t="shared" si="2"/>
        <v>0</v>
      </c>
      <c r="G15" s="57">
        <f t="shared" si="2"/>
        <v>88</v>
      </c>
      <c r="H15" s="57">
        <f t="shared" si="2"/>
        <v>88</v>
      </c>
      <c r="I15" s="57">
        <f t="shared" si="2"/>
        <v>88</v>
      </c>
      <c r="J15" s="57">
        <f t="shared" si="2"/>
        <v>88</v>
      </c>
      <c r="K15" s="57">
        <f t="shared" si="2"/>
        <v>88</v>
      </c>
      <c r="L15" s="57">
        <f t="shared" si="2"/>
        <v>0</v>
      </c>
      <c r="M15" s="57">
        <f t="shared" si="2"/>
        <v>0</v>
      </c>
      <c r="N15" s="57">
        <f t="shared" si="2"/>
        <v>88</v>
      </c>
      <c r="O15" s="57">
        <f t="shared" si="2"/>
        <v>88</v>
      </c>
      <c r="P15" s="57">
        <f t="shared" si="2"/>
        <v>88</v>
      </c>
      <c r="Q15" s="57">
        <f t="shared" si="2"/>
        <v>88</v>
      </c>
      <c r="R15" s="57">
        <f t="shared" si="2"/>
        <v>88</v>
      </c>
      <c r="S15" s="57">
        <f t="shared" si="2"/>
        <v>88</v>
      </c>
      <c r="T15" s="57">
        <f t="shared" si="2"/>
        <v>88</v>
      </c>
      <c r="U15" s="57">
        <f t="shared" si="2"/>
        <v>88</v>
      </c>
      <c r="V15" s="57">
        <f t="shared" si="2"/>
        <v>88</v>
      </c>
      <c r="W15" s="57">
        <f t="shared" si="2"/>
        <v>88</v>
      </c>
      <c r="X15" s="57">
        <f t="shared" si="2"/>
        <v>88</v>
      </c>
      <c r="Y15" s="57">
        <f t="shared" si="2"/>
        <v>88</v>
      </c>
      <c r="Z15" s="57">
        <f t="shared" si="2"/>
        <v>0</v>
      </c>
      <c r="AA15" s="57">
        <f t="shared" si="2"/>
        <v>0</v>
      </c>
      <c r="AB15" s="57">
        <f t="shared" si="2"/>
        <v>88</v>
      </c>
      <c r="AC15" s="57">
        <f t="shared" si="2"/>
        <v>88</v>
      </c>
      <c r="AD15" s="57">
        <f t="shared" si="2"/>
        <v>88</v>
      </c>
      <c r="AE15" s="57">
        <f t="shared" si="2"/>
        <v>88</v>
      </c>
      <c r="AF15" s="57">
        <f t="shared" si="2"/>
        <v>88</v>
      </c>
      <c r="AG15" s="57">
        <f t="shared" si="2"/>
        <v>0</v>
      </c>
      <c r="AH15" s="47"/>
      <c r="AI15" s="47"/>
    </row>
    <row r="16" spans="1:35" ht="24" customHeight="1">
      <c r="B16" s="55" t="s">
        <v>44</v>
      </c>
      <c r="C16" s="56"/>
      <c r="D16" s="52">
        <f>'DUTY ROSTER'!D21</f>
        <v>11</v>
      </c>
      <c r="E16" s="52">
        <f>'DUTY ROSTER'!E21</f>
        <v>0</v>
      </c>
      <c r="F16" s="52">
        <f>'DUTY ROSTER'!F21</f>
        <v>0</v>
      </c>
      <c r="G16" s="52">
        <f>'DUTY ROSTER'!G21</f>
        <v>11</v>
      </c>
      <c r="H16" s="52">
        <f>'DUTY ROSTER'!H21</f>
        <v>11</v>
      </c>
      <c r="I16" s="52">
        <f>'DUTY ROSTER'!I21</f>
        <v>11</v>
      </c>
      <c r="J16" s="52">
        <f>'DUTY ROSTER'!J21</f>
        <v>11</v>
      </c>
      <c r="K16" s="52">
        <f>'DUTY ROSTER'!K21</f>
        <v>11</v>
      </c>
      <c r="L16" s="52">
        <f>'DUTY ROSTER'!L21</f>
        <v>0</v>
      </c>
      <c r="M16" s="52">
        <f>'DUTY ROSTER'!M21</f>
        <v>0</v>
      </c>
      <c r="N16" s="52">
        <f>'DUTY ROSTER'!N21</f>
        <v>11</v>
      </c>
      <c r="O16" s="52">
        <f>'DUTY ROSTER'!O21</f>
        <v>11</v>
      </c>
      <c r="P16" s="52">
        <f>'DUTY ROSTER'!P21</f>
        <v>11</v>
      </c>
      <c r="Q16" s="52">
        <f>'DUTY ROSTER'!Q21</f>
        <v>11</v>
      </c>
      <c r="R16" s="52">
        <f>'DUTY ROSTER'!R21</f>
        <v>11</v>
      </c>
      <c r="S16" s="52">
        <f>'DUTY ROSTER'!S21</f>
        <v>11</v>
      </c>
      <c r="T16" s="52">
        <f>'DUTY ROSTER'!T21</f>
        <v>11</v>
      </c>
      <c r="U16" s="52">
        <f>'DUTY ROSTER'!U21</f>
        <v>11</v>
      </c>
      <c r="V16" s="52">
        <f>'DUTY ROSTER'!V21</f>
        <v>11</v>
      </c>
      <c r="W16" s="52">
        <f>'DUTY ROSTER'!W21</f>
        <v>11</v>
      </c>
      <c r="X16" s="52">
        <f>'DUTY ROSTER'!X21</f>
        <v>11</v>
      </c>
      <c r="Y16" s="52">
        <f>'DUTY ROSTER'!Y21</f>
        <v>11</v>
      </c>
      <c r="Z16" s="52">
        <f>'DUTY ROSTER'!Z21</f>
        <v>0</v>
      </c>
      <c r="AA16" s="52">
        <f>'DUTY ROSTER'!AA21</f>
        <v>0</v>
      </c>
      <c r="AB16" s="52">
        <f>'DUTY ROSTER'!AB21</f>
        <v>11</v>
      </c>
      <c r="AC16" s="52">
        <f>'DUTY ROSTER'!AC21</f>
        <v>11</v>
      </c>
      <c r="AD16" s="52">
        <f>'DUTY ROSTER'!AD21</f>
        <v>11</v>
      </c>
      <c r="AE16" s="52">
        <f>'DUTY ROSTER'!AE21</f>
        <v>11</v>
      </c>
      <c r="AF16" s="52">
        <f>'DUTY ROSTER'!AF21</f>
        <v>11</v>
      </c>
      <c r="AG16" s="52">
        <f>'DUTY ROSTER'!AG21</f>
        <v>0</v>
      </c>
      <c r="AH16" s="47"/>
      <c r="AI16" s="47"/>
    </row>
    <row r="17" spans="2:35" ht="24" customHeight="1">
      <c r="B17" s="55" t="s">
        <v>45</v>
      </c>
      <c r="C17" s="56"/>
      <c r="D17" s="52">
        <v>8</v>
      </c>
      <c r="E17" s="52">
        <v>8</v>
      </c>
      <c r="F17" s="52">
        <v>8</v>
      </c>
      <c r="G17" s="52">
        <v>8</v>
      </c>
      <c r="H17" s="52">
        <v>8</v>
      </c>
      <c r="I17" s="52">
        <v>8</v>
      </c>
      <c r="J17" s="52">
        <v>8</v>
      </c>
      <c r="K17" s="52">
        <v>8</v>
      </c>
      <c r="L17" s="52">
        <v>8</v>
      </c>
      <c r="M17" s="52">
        <v>8</v>
      </c>
      <c r="N17" s="52">
        <v>8</v>
      </c>
      <c r="O17" s="52">
        <v>8</v>
      </c>
      <c r="P17" s="52">
        <v>8</v>
      </c>
      <c r="Q17" s="52">
        <v>8</v>
      </c>
      <c r="R17" s="52">
        <v>8</v>
      </c>
      <c r="S17" s="52">
        <v>8</v>
      </c>
      <c r="T17" s="52">
        <v>8</v>
      </c>
      <c r="U17" s="52">
        <v>8</v>
      </c>
      <c r="V17" s="52">
        <v>8</v>
      </c>
      <c r="W17" s="52">
        <v>8</v>
      </c>
      <c r="X17" s="52">
        <v>8</v>
      </c>
      <c r="Y17" s="52">
        <v>8</v>
      </c>
      <c r="Z17" s="52">
        <v>8</v>
      </c>
      <c r="AA17" s="52">
        <v>8</v>
      </c>
      <c r="AB17" s="52">
        <v>8</v>
      </c>
      <c r="AC17" s="52">
        <v>8</v>
      </c>
      <c r="AD17" s="52">
        <v>8</v>
      </c>
      <c r="AE17" s="52">
        <v>8</v>
      </c>
      <c r="AF17" s="52">
        <v>8</v>
      </c>
      <c r="AG17" s="52">
        <v>8</v>
      </c>
      <c r="AH17" s="47"/>
      <c r="AI17" s="47"/>
    </row>
    <row r="18" spans="2:35" ht="24" customHeight="1">
      <c r="B18" s="55" t="s">
        <v>20</v>
      </c>
      <c r="C18" s="56"/>
      <c r="D18" s="52">
        <f>D16*D17</f>
        <v>88</v>
      </c>
      <c r="E18" s="52">
        <f t="shared" ref="E18:AG18" si="3">E16*E17</f>
        <v>0</v>
      </c>
      <c r="F18" s="52">
        <f t="shared" si="3"/>
        <v>0</v>
      </c>
      <c r="G18" s="52">
        <f t="shared" si="3"/>
        <v>88</v>
      </c>
      <c r="H18" s="52">
        <f t="shared" si="3"/>
        <v>88</v>
      </c>
      <c r="I18" s="52">
        <f t="shared" si="3"/>
        <v>88</v>
      </c>
      <c r="J18" s="52">
        <f t="shared" si="3"/>
        <v>88</v>
      </c>
      <c r="K18" s="52">
        <f t="shared" si="3"/>
        <v>88</v>
      </c>
      <c r="L18" s="52">
        <f t="shared" si="3"/>
        <v>0</v>
      </c>
      <c r="M18" s="52">
        <f t="shared" si="3"/>
        <v>0</v>
      </c>
      <c r="N18" s="52">
        <f t="shared" si="3"/>
        <v>88</v>
      </c>
      <c r="O18" s="52">
        <f t="shared" si="3"/>
        <v>88</v>
      </c>
      <c r="P18" s="52">
        <f t="shared" si="3"/>
        <v>88</v>
      </c>
      <c r="Q18" s="52">
        <f t="shared" si="3"/>
        <v>88</v>
      </c>
      <c r="R18" s="52">
        <f t="shared" si="3"/>
        <v>88</v>
      </c>
      <c r="S18" s="52">
        <f t="shared" si="3"/>
        <v>88</v>
      </c>
      <c r="T18" s="52">
        <f t="shared" si="3"/>
        <v>88</v>
      </c>
      <c r="U18" s="52">
        <f t="shared" si="3"/>
        <v>88</v>
      </c>
      <c r="V18" s="52">
        <f t="shared" si="3"/>
        <v>88</v>
      </c>
      <c r="W18" s="52">
        <f t="shared" si="3"/>
        <v>88</v>
      </c>
      <c r="X18" s="52">
        <f t="shared" si="3"/>
        <v>88</v>
      </c>
      <c r="Y18" s="52">
        <f t="shared" si="3"/>
        <v>88</v>
      </c>
      <c r="Z18" s="52">
        <f t="shared" si="3"/>
        <v>0</v>
      </c>
      <c r="AA18" s="52">
        <f t="shared" si="3"/>
        <v>0</v>
      </c>
      <c r="AB18" s="52">
        <f t="shared" si="3"/>
        <v>88</v>
      </c>
      <c r="AC18" s="52">
        <f t="shared" si="3"/>
        <v>88</v>
      </c>
      <c r="AD18" s="52">
        <f t="shared" si="3"/>
        <v>88</v>
      </c>
      <c r="AE18" s="52">
        <f t="shared" si="3"/>
        <v>88</v>
      </c>
      <c r="AF18" s="52">
        <f t="shared" si="3"/>
        <v>88</v>
      </c>
      <c r="AG18" s="52">
        <f t="shared" si="3"/>
        <v>0</v>
      </c>
      <c r="AH18" s="47"/>
      <c r="AI18" s="47"/>
    </row>
    <row r="19" spans="2:35" ht="24" customHeight="1">
      <c r="B19" s="55" t="s">
        <v>46</v>
      </c>
      <c r="C19" s="56"/>
      <c r="D19" s="58">
        <f>IFERROR(D18/D15,0)</f>
        <v>1</v>
      </c>
      <c r="E19" s="58">
        <f t="shared" ref="E19:AG19" si="4">IFERROR(E18/E15,0)</f>
        <v>0</v>
      </c>
      <c r="F19" s="58">
        <f t="shared" si="4"/>
        <v>0</v>
      </c>
      <c r="G19" s="58">
        <f t="shared" si="4"/>
        <v>1</v>
      </c>
      <c r="H19" s="58">
        <f t="shared" si="4"/>
        <v>1</v>
      </c>
      <c r="I19" s="58">
        <f t="shared" si="4"/>
        <v>1</v>
      </c>
      <c r="J19" s="58">
        <f t="shared" si="4"/>
        <v>1</v>
      </c>
      <c r="K19" s="58">
        <f t="shared" si="4"/>
        <v>1</v>
      </c>
      <c r="L19" s="58">
        <f t="shared" si="4"/>
        <v>0</v>
      </c>
      <c r="M19" s="58">
        <f t="shared" si="4"/>
        <v>0</v>
      </c>
      <c r="N19" s="58">
        <f t="shared" si="4"/>
        <v>1</v>
      </c>
      <c r="O19" s="58">
        <f t="shared" si="4"/>
        <v>1</v>
      </c>
      <c r="P19" s="58">
        <f t="shared" si="4"/>
        <v>1</v>
      </c>
      <c r="Q19" s="58">
        <f t="shared" si="4"/>
        <v>1</v>
      </c>
      <c r="R19" s="58">
        <f t="shared" si="4"/>
        <v>1</v>
      </c>
      <c r="S19" s="58">
        <f t="shared" si="4"/>
        <v>1</v>
      </c>
      <c r="T19" s="58">
        <f t="shared" si="4"/>
        <v>1</v>
      </c>
      <c r="U19" s="58">
        <f t="shared" si="4"/>
        <v>1</v>
      </c>
      <c r="V19" s="58">
        <f t="shared" si="4"/>
        <v>1</v>
      </c>
      <c r="W19" s="58">
        <f t="shared" si="4"/>
        <v>1</v>
      </c>
      <c r="X19" s="58">
        <f t="shared" si="4"/>
        <v>1</v>
      </c>
      <c r="Y19" s="58">
        <f t="shared" si="4"/>
        <v>1</v>
      </c>
      <c r="Z19" s="58">
        <f t="shared" si="4"/>
        <v>0</v>
      </c>
      <c r="AA19" s="58">
        <f t="shared" si="4"/>
        <v>0</v>
      </c>
      <c r="AB19" s="58">
        <f t="shared" si="4"/>
        <v>1</v>
      </c>
      <c r="AC19" s="58">
        <f t="shared" si="4"/>
        <v>1</v>
      </c>
      <c r="AD19" s="58">
        <f t="shared" si="4"/>
        <v>1</v>
      </c>
      <c r="AE19" s="58">
        <f t="shared" si="4"/>
        <v>1</v>
      </c>
      <c r="AF19" s="58">
        <f t="shared" si="4"/>
        <v>1</v>
      </c>
      <c r="AG19" s="58">
        <f t="shared" si="4"/>
        <v>0</v>
      </c>
      <c r="AH19" s="47"/>
      <c r="AI19" s="47"/>
    </row>
    <row r="20" spans="2:35" ht="24" customHeight="1">
      <c r="B20" s="45"/>
      <c r="AH20" s="47"/>
      <c r="AI20" s="47"/>
    </row>
    <row r="21" spans="2:35" ht="24" customHeight="1">
      <c r="B21" s="45"/>
      <c r="AH21" s="47"/>
      <c r="AI21" s="47"/>
    </row>
    <row r="22" spans="2:35" ht="24" customHeight="1">
      <c r="B22" s="45"/>
      <c r="AH22" s="47"/>
      <c r="AI22" s="47"/>
    </row>
    <row r="23" spans="2:35" ht="24" customHeight="1">
      <c r="B23" s="45"/>
      <c r="AH23" s="47"/>
      <c r="AI23" s="47"/>
    </row>
    <row r="24" spans="2:35" ht="24" customHeight="1">
      <c r="B24" s="45"/>
      <c r="AH24" s="47"/>
      <c r="AI24" s="47"/>
    </row>
    <row r="25" spans="2:35" ht="24" customHeight="1">
      <c r="B25" s="45"/>
      <c r="AH25" s="47"/>
      <c r="AI25" s="47"/>
    </row>
    <row r="26" spans="2:35" ht="24" customHeight="1">
      <c r="B26" s="45"/>
      <c r="AH26" s="47"/>
      <c r="AI26" s="47"/>
    </row>
    <row r="27" spans="2:35" ht="24" customHeight="1">
      <c r="B27" s="45"/>
      <c r="AH27" s="47"/>
      <c r="AI27" s="47"/>
    </row>
    <row r="28" spans="2:35" ht="24" customHeight="1">
      <c r="B28" s="45"/>
      <c r="AH28" s="47"/>
      <c r="AI28" s="47"/>
    </row>
    <row r="29" spans="2:35" ht="24" customHeight="1">
      <c r="B29" s="45"/>
      <c r="AH29" s="47"/>
      <c r="AI29" s="47"/>
    </row>
    <row r="30" spans="2:35" ht="24" customHeight="1">
      <c r="B30" s="45"/>
      <c r="AH30" s="47"/>
      <c r="AI30" s="47"/>
    </row>
    <row r="31" spans="2:35" ht="24" customHeight="1">
      <c r="B31" s="45"/>
      <c r="AH31" s="47"/>
      <c r="AI31" s="47"/>
    </row>
    <row r="32" spans="2:35" ht="24" customHeight="1">
      <c r="B32" s="45"/>
      <c r="AH32" s="47"/>
      <c r="AI32" s="47"/>
    </row>
    <row r="33" spans="2:35" ht="24" customHeight="1">
      <c r="B33" s="45"/>
      <c r="Z33" s="65"/>
      <c r="AA33" s="65"/>
      <c r="AB33" s="65"/>
      <c r="AC33" s="65"/>
      <c r="AD33" s="65"/>
      <c r="AE33" s="66"/>
      <c r="AF33" s="66"/>
      <c r="AG33" s="66"/>
      <c r="AH33" s="69"/>
      <c r="AI33" s="69"/>
    </row>
    <row r="34" spans="2:35" ht="24" customHeight="1">
      <c r="B34" s="45"/>
      <c r="Z34" s="65"/>
      <c r="AA34" s="65"/>
      <c r="AB34" s="65"/>
      <c r="AC34" s="65"/>
      <c r="AD34" s="65"/>
      <c r="AE34" s="66"/>
      <c r="AF34" s="66"/>
      <c r="AG34" s="66"/>
      <c r="AH34" s="69"/>
      <c r="AI34" s="69"/>
    </row>
    <row r="35" spans="2:35" ht="24" customHeight="1">
      <c r="B35" s="45"/>
      <c r="AH35" s="47"/>
      <c r="AI35" s="47"/>
    </row>
    <row r="36" spans="2:35" ht="24" customHeight="1">
      <c r="B36" s="45"/>
      <c r="AH36" s="47"/>
      <c r="AI36" s="47"/>
    </row>
    <row r="37" spans="2:35" ht="24" customHeight="1">
      <c r="B37" s="45"/>
      <c r="AH37" s="47"/>
      <c r="AI37" s="47"/>
    </row>
    <row r="38" spans="2:35" ht="24" customHeight="1">
      <c r="B38" s="45"/>
      <c r="AH38" s="47"/>
      <c r="AI38" s="47"/>
    </row>
    <row r="39" spans="2:35" ht="24" customHeight="1">
      <c r="B39" s="45"/>
      <c r="AH39" s="47"/>
      <c r="AI39" s="47"/>
    </row>
    <row r="40" spans="2:35" ht="24" customHeight="1">
      <c r="B40" s="45"/>
      <c r="AH40" s="47"/>
      <c r="AI40" s="47"/>
    </row>
    <row r="41" spans="2:35" ht="24" customHeight="1">
      <c r="B41" s="45"/>
      <c r="AH41" s="47"/>
      <c r="AI41" s="47"/>
    </row>
    <row r="42" spans="2:35" ht="24" customHeight="1">
      <c r="B42" s="45"/>
      <c r="AH42" s="47"/>
      <c r="AI42" s="47"/>
    </row>
    <row r="43" spans="2:35" ht="24" customHeight="1">
      <c r="B43" s="45"/>
      <c r="AH43" s="47"/>
      <c r="AI43" s="47"/>
    </row>
    <row r="44" spans="2:35" ht="24" customHeight="1">
      <c r="B44" s="45"/>
      <c r="AH44" s="47"/>
      <c r="AI44" s="47"/>
    </row>
    <row r="45" spans="2:35" ht="24" customHeight="1">
      <c r="B45" s="45"/>
      <c r="AH45" s="47"/>
      <c r="AI45" s="47"/>
    </row>
    <row r="46" spans="2:35" ht="24" customHeight="1">
      <c r="B46" s="45"/>
      <c r="AH46" s="47"/>
      <c r="AI46" s="47"/>
    </row>
    <row r="47" spans="2:35" ht="24" customHeight="1">
      <c r="B47" s="45"/>
      <c r="AH47" s="47"/>
      <c r="AI47" s="47"/>
    </row>
    <row r="48" spans="2:35" ht="24" customHeight="1">
      <c r="B48" s="45"/>
      <c r="AH48" s="47"/>
      <c r="AI48" s="47"/>
    </row>
    <row r="49" spans="2:35" ht="24" customHeight="1">
      <c r="B49" s="45"/>
      <c r="AH49" s="47"/>
      <c r="AI49" s="47"/>
    </row>
    <row r="50" spans="2:35" ht="24" customHeight="1">
      <c r="B50" s="45"/>
      <c r="AH50" s="47"/>
      <c r="AI50" s="47"/>
    </row>
    <row r="51" spans="2:35" ht="24" customHeight="1">
      <c r="B51" s="45"/>
      <c r="AH51" s="47"/>
      <c r="AI51" s="47"/>
    </row>
    <row r="52" spans="2:35" ht="24" customHeight="1">
      <c r="B52" s="45"/>
      <c r="AH52" s="47"/>
      <c r="AI52" s="47"/>
    </row>
    <row r="53" spans="2:35" ht="24" customHeight="1">
      <c r="B53" s="45"/>
      <c r="AH53" s="47"/>
      <c r="AI53" s="47"/>
    </row>
    <row r="54" spans="2:35" ht="24" customHeight="1">
      <c r="B54" s="45"/>
      <c r="AH54" s="47"/>
      <c r="AI54" s="47"/>
    </row>
    <row r="55" spans="2:35" ht="24" customHeight="1">
      <c r="B55" s="45"/>
      <c r="AH55" s="47"/>
      <c r="AI55" s="47"/>
    </row>
    <row r="56" spans="2:35" ht="24" customHeight="1">
      <c r="B56" s="45"/>
      <c r="AH56" s="47"/>
      <c r="AI56" s="47"/>
    </row>
    <row r="57" spans="2:35" ht="24" customHeight="1">
      <c r="B57" s="45"/>
      <c r="AH57" s="47"/>
      <c r="AI57" s="47"/>
    </row>
    <row r="58" spans="2:35" ht="24" customHeight="1">
      <c r="B58" s="45"/>
      <c r="AH58" s="47"/>
      <c r="AI58" s="47"/>
    </row>
    <row r="59" spans="2:35" ht="24" customHeight="1">
      <c r="B59" s="45"/>
      <c r="AH59" s="47"/>
      <c r="AI59" s="47"/>
    </row>
    <row r="60" spans="2:35" ht="24" customHeight="1">
      <c r="B60" s="45"/>
      <c r="AH60" s="47"/>
      <c r="AI60" s="47"/>
    </row>
    <row r="61" spans="2:35" ht="24" customHeight="1">
      <c r="B61" s="45"/>
      <c r="AH61" s="47"/>
      <c r="AI61" s="47"/>
    </row>
    <row r="62" spans="2:35" ht="24" customHeight="1">
      <c r="B62" s="45"/>
      <c r="AH62" s="47"/>
      <c r="AI62" s="47"/>
    </row>
    <row r="63" spans="2:35" ht="24" customHeight="1">
      <c r="B63" s="45"/>
      <c r="AH63" s="47"/>
      <c r="AI63" s="47"/>
    </row>
    <row r="64" spans="2:35" ht="24" customHeight="1">
      <c r="B64" s="45"/>
      <c r="AH64" s="47"/>
      <c r="AI64" s="47"/>
    </row>
    <row r="65" spans="2:35" ht="24" customHeight="1">
      <c r="B65" s="45"/>
      <c r="AH65" s="47"/>
      <c r="AI65" s="47"/>
    </row>
    <row r="66" spans="2:35" ht="24" customHeight="1">
      <c r="B66" s="45"/>
      <c r="AH66" s="47"/>
      <c r="AI66" s="47"/>
    </row>
    <row r="67" spans="2:35" ht="24" customHeight="1">
      <c r="B67" s="45"/>
      <c r="AH67" s="47"/>
      <c r="AI67" s="47"/>
    </row>
    <row r="68" spans="2:35" ht="24" customHeight="1">
      <c r="B68" s="45"/>
      <c r="AH68" s="47"/>
      <c r="AI68" s="47"/>
    </row>
    <row r="69" spans="2:35" ht="24" customHeight="1">
      <c r="B69" s="45"/>
      <c r="AH69" s="47"/>
      <c r="AI69" s="47"/>
    </row>
    <row r="70" spans="2:35" ht="24" customHeight="1">
      <c r="B70" s="45"/>
      <c r="AH70" s="47"/>
      <c r="AI70" s="47"/>
    </row>
    <row r="71" spans="2:35" ht="24" customHeight="1">
      <c r="B71" s="45"/>
      <c r="AH71" s="47"/>
      <c r="AI71" s="47"/>
    </row>
    <row r="72" spans="2:35" ht="24" customHeight="1">
      <c r="B72" s="45"/>
      <c r="AH72" s="47"/>
      <c r="AI72" s="47"/>
    </row>
    <row r="73" spans="2:35" ht="24" customHeight="1">
      <c r="B73" s="45"/>
      <c r="AH73" s="47"/>
      <c r="AI73" s="47"/>
    </row>
    <row r="74" spans="2:35" ht="24" customHeight="1">
      <c r="B74" s="45"/>
      <c r="AH74" s="47"/>
      <c r="AI74" s="47"/>
    </row>
    <row r="75" spans="2:35" ht="24" customHeight="1">
      <c r="B75" s="45"/>
      <c r="AH75" s="47"/>
      <c r="AI75" s="47"/>
    </row>
    <row r="76" spans="2:35" ht="24" customHeight="1">
      <c r="B76" s="45"/>
      <c r="AH76" s="47"/>
      <c r="AI76" s="47"/>
    </row>
    <row r="77" spans="2:35" ht="24" customHeight="1">
      <c r="B77" s="45"/>
      <c r="AH77" s="47"/>
      <c r="AI77" s="47"/>
    </row>
    <row r="78" spans="2:35" ht="24" customHeight="1">
      <c r="B78" s="45"/>
      <c r="AH78" s="47"/>
      <c r="AI78" s="47"/>
    </row>
    <row r="79" spans="2:35" ht="24" customHeight="1">
      <c r="B79" s="45"/>
      <c r="AH79" s="47"/>
      <c r="AI79" s="47"/>
    </row>
    <row r="80" spans="2:35" ht="24" customHeight="1">
      <c r="B80" s="45"/>
      <c r="AH80" s="47"/>
      <c r="AI80" s="47"/>
    </row>
    <row r="81" spans="2:35" ht="24" customHeight="1">
      <c r="B81" s="45"/>
      <c r="AH81" s="47"/>
      <c r="AI81" s="47"/>
    </row>
    <row r="82" spans="2:35" ht="24" customHeight="1">
      <c r="B82" s="45"/>
      <c r="AH82" s="47"/>
      <c r="AI82" s="47"/>
    </row>
    <row r="83" spans="2:35" ht="24" customHeight="1">
      <c r="B83" s="45"/>
      <c r="AH83" s="47"/>
      <c r="AI83" s="47"/>
    </row>
    <row r="84" spans="2:35" ht="24" customHeight="1">
      <c r="B84" s="45"/>
      <c r="AH84" s="47"/>
      <c r="AI84" s="47"/>
    </row>
    <row r="85" spans="2:35" ht="24" customHeight="1">
      <c r="B85" s="45"/>
      <c r="AH85" s="47"/>
      <c r="AI85" s="47"/>
    </row>
    <row r="86" spans="2:35" ht="24" customHeight="1">
      <c r="B86" s="45"/>
      <c r="AH86" s="47"/>
      <c r="AI86" s="47"/>
    </row>
    <row r="87" spans="2:35" ht="24" customHeight="1">
      <c r="B87" s="45"/>
      <c r="AH87" s="47"/>
      <c r="AI87" s="47"/>
    </row>
    <row r="88" spans="2:35" ht="24" customHeight="1">
      <c r="B88" s="45"/>
      <c r="AH88" s="47"/>
      <c r="AI88" s="47"/>
    </row>
    <row r="89" spans="2:35" ht="24" customHeight="1">
      <c r="B89" s="45"/>
      <c r="AH89" s="47"/>
      <c r="AI89" s="47"/>
    </row>
    <row r="90" spans="2:35" ht="24" customHeight="1">
      <c r="B90" s="45"/>
      <c r="AH90" s="47"/>
      <c r="AI90" s="47"/>
    </row>
    <row r="91" spans="2:35" ht="24" customHeight="1">
      <c r="B91" s="45"/>
      <c r="AH91" s="47"/>
      <c r="AI91" s="47"/>
    </row>
    <row r="92" spans="2:35" ht="24" customHeight="1">
      <c r="B92" s="45"/>
      <c r="AH92" s="47"/>
      <c r="AI92" s="47"/>
    </row>
    <row r="93" spans="2:35" ht="24" customHeight="1">
      <c r="B93" s="45"/>
      <c r="AH93" s="47"/>
      <c r="AI93" s="47"/>
    </row>
    <row r="94" spans="2:35" ht="24" customHeight="1">
      <c r="B94" s="45"/>
      <c r="AH94" s="47"/>
      <c r="AI94" s="47"/>
    </row>
    <row r="95" spans="2:35" ht="24" customHeight="1">
      <c r="B95" s="45"/>
      <c r="AH95" s="47"/>
      <c r="AI95" s="47"/>
    </row>
    <row r="96" spans="2:35" ht="24" customHeight="1">
      <c r="B96" s="45"/>
      <c r="AH96" s="47"/>
      <c r="AI96" s="47"/>
    </row>
    <row r="97" spans="2:35" ht="24" customHeight="1">
      <c r="B97" s="45"/>
      <c r="AH97" s="47"/>
      <c r="AI97" s="47"/>
    </row>
    <row r="98" spans="2:35" ht="24" customHeight="1">
      <c r="B98" s="45"/>
      <c r="AH98" s="47"/>
      <c r="AI98" s="47"/>
    </row>
    <row r="99" spans="2:35" ht="24" customHeight="1">
      <c r="B99" s="45"/>
      <c r="AH99" s="47"/>
      <c r="AI99" s="47"/>
    </row>
    <row r="100" spans="2:35" ht="24" customHeight="1">
      <c r="B100" s="45"/>
      <c r="AH100" s="47"/>
      <c r="AI100" s="47"/>
    </row>
    <row r="101" spans="2:35" ht="24" customHeight="1">
      <c r="B101" s="45"/>
      <c r="AH101" s="47"/>
      <c r="AI101" s="47"/>
    </row>
    <row r="102" spans="2:35" ht="24" customHeight="1">
      <c r="B102" s="45"/>
      <c r="AH102" s="47"/>
      <c r="AI102" s="47"/>
    </row>
    <row r="103" spans="2:35" ht="24" customHeight="1">
      <c r="B103" s="45"/>
      <c r="AH103" s="47"/>
      <c r="AI103" s="47"/>
    </row>
    <row r="104" spans="2:35" ht="24" customHeight="1">
      <c r="B104" s="45"/>
      <c r="AH104" s="47"/>
      <c r="AI104" s="47"/>
    </row>
    <row r="105" spans="2:35" ht="24" customHeight="1">
      <c r="B105" s="45"/>
      <c r="AH105" s="47"/>
      <c r="AI105" s="47"/>
    </row>
    <row r="106" spans="2:35" ht="24" customHeight="1">
      <c r="B106" s="45"/>
      <c r="AH106" s="47"/>
      <c r="AI106" s="47"/>
    </row>
    <row r="107" spans="2:35" ht="24" customHeight="1">
      <c r="B107" s="45"/>
      <c r="AH107" s="47"/>
      <c r="AI107" s="47"/>
    </row>
    <row r="108" spans="2:35" ht="24" customHeight="1">
      <c r="B108" s="45"/>
      <c r="AH108" s="47"/>
      <c r="AI108" s="47"/>
    </row>
    <row r="109" spans="2:35" ht="24" customHeight="1">
      <c r="B109" s="45"/>
      <c r="AH109" s="47"/>
      <c r="AI109" s="47"/>
    </row>
    <row r="110" spans="2:35" ht="24" customHeight="1">
      <c r="B110" s="45"/>
      <c r="AH110" s="47"/>
      <c r="AI110" s="47"/>
    </row>
    <row r="111" spans="2:35" ht="24" customHeight="1">
      <c r="B111" s="45"/>
      <c r="AH111" s="47"/>
      <c r="AI111" s="47"/>
    </row>
    <row r="112" spans="2:35" ht="24" customHeight="1">
      <c r="B112" s="45"/>
      <c r="AH112" s="47"/>
      <c r="AI112" s="47"/>
    </row>
    <row r="113" spans="2:35" ht="24" customHeight="1">
      <c r="B113" s="45"/>
      <c r="AH113" s="47"/>
      <c r="AI113" s="47"/>
    </row>
    <row r="114" spans="2:35" ht="24" customHeight="1">
      <c r="B114" s="45"/>
      <c r="AH114" s="47"/>
      <c r="AI114" s="47"/>
    </row>
    <row r="115" spans="2:35" ht="24" customHeight="1">
      <c r="B115" s="45"/>
      <c r="AH115" s="47"/>
      <c r="AI115" s="47"/>
    </row>
    <row r="116" spans="2:35" ht="24" customHeight="1">
      <c r="B116" s="45"/>
      <c r="AH116" s="47"/>
      <c r="AI116" s="47"/>
    </row>
    <row r="117" spans="2:35" ht="24" customHeight="1">
      <c r="B117" s="45"/>
      <c r="AH117" s="47"/>
      <c r="AI117" s="47"/>
    </row>
    <row r="118" spans="2:35" ht="24" customHeight="1">
      <c r="B118" s="45"/>
      <c r="AH118" s="47"/>
      <c r="AI118" s="47"/>
    </row>
    <row r="119" spans="2:35" ht="24" customHeight="1">
      <c r="B119" s="45"/>
      <c r="AH119" s="47"/>
      <c r="AI119" s="47"/>
    </row>
    <row r="120" spans="2:35" ht="24" customHeight="1">
      <c r="B120" s="45"/>
      <c r="AH120" s="47"/>
      <c r="AI120" s="47"/>
    </row>
    <row r="121" spans="2:35" ht="24" customHeight="1">
      <c r="B121" s="45"/>
      <c r="AH121" s="47"/>
      <c r="AI121" s="47"/>
    </row>
    <row r="122" spans="2:35" ht="24" customHeight="1">
      <c r="B122" s="45"/>
      <c r="AH122" s="47"/>
      <c r="AI122" s="47"/>
    </row>
    <row r="123" spans="2:35" ht="24" customHeight="1">
      <c r="B123" s="45"/>
      <c r="AH123" s="47"/>
      <c r="AI123" s="47"/>
    </row>
    <row r="124" spans="2:35" ht="24" customHeight="1">
      <c r="B124" s="45"/>
      <c r="AH124" s="47"/>
      <c r="AI124" s="47"/>
    </row>
    <row r="125" spans="2:35" ht="24" customHeight="1">
      <c r="B125" s="45"/>
      <c r="AH125" s="47"/>
      <c r="AI125" s="47"/>
    </row>
    <row r="126" spans="2:35" ht="24" customHeight="1">
      <c r="B126" s="45"/>
      <c r="AH126" s="47"/>
      <c r="AI126" s="47"/>
    </row>
    <row r="127" spans="2:35" ht="24" customHeight="1">
      <c r="B127" s="45"/>
      <c r="AH127" s="47"/>
      <c r="AI127" s="47"/>
    </row>
    <row r="128" spans="2:35" ht="24" customHeight="1">
      <c r="B128" s="45"/>
      <c r="AH128" s="47"/>
      <c r="AI128" s="47"/>
    </row>
    <row r="129" spans="2:35" ht="24" customHeight="1">
      <c r="B129" s="45"/>
      <c r="AH129" s="47"/>
      <c r="AI129" s="47"/>
    </row>
    <row r="130" spans="2:35" ht="24" customHeight="1">
      <c r="B130" s="45"/>
      <c r="AH130" s="47"/>
      <c r="AI130" s="47"/>
    </row>
    <row r="131" spans="2:35" ht="24" customHeight="1">
      <c r="B131" s="45"/>
      <c r="AH131" s="47"/>
      <c r="AI131" s="47"/>
    </row>
    <row r="132" spans="2:35" ht="24" customHeight="1">
      <c r="B132" s="45"/>
      <c r="AH132" s="47"/>
      <c r="AI132" s="47"/>
    </row>
    <row r="133" spans="2:35" ht="24" customHeight="1">
      <c r="B133" s="45"/>
      <c r="AH133" s="47"/>
      <c r="AI133" s="47"/>
    </row>
    <row r="134" spans="2:35" ht="24" customHeight="1">
      <c r="B134" s="45"/>
      <c r="AH134" s="47"/>
      <c r="AI134" s="47"/>
    </row>
    <row r="135" spans="2:35" ht="24" customHeight="1">
      <c r="B135" s="45"/>
      <c r="AH135" s="47"/>
      <c r="AI135" s="47"/>
    </row>
    <row r="136" spans="2:35" ht="24" customHeight="1">
      <c r="B136" s="45"/>
      <c r="AH136" s="47"/>
      <c r="AI136" s="47"/>
    </row>
    <row r="137" spans="2:35" ht="24" customHeight="1">
      <c r="B137" s="45"/>
      <c r="AH137" s="47"/>
      <c r="AI137" s="47"/>
    </row>
    <row r="138" spans="2:35" ht="24" customHeight="1">
      <c r="B138" s="45"/>
      <c r="AH138" s="47"/>
      <c r="AI138" s="47"/>
    </row>
    <row r="139" spans="2:35" ht="24" customHeight="1">
      <c r="B139" s="45"/>
      <c r="AH139" s="47"/>
      <c r="AI139" s="47"/>
    </row>
    <row r="140" spans="2:35" ht="24" customHeight="1">
      <c r="B140" s="45"/>
      <c r="AH140" s="47"/>
      <c r="AI140" s="47"/>
    </row>
    <row r="141" spans="2:35" ht="24" customHeight="1">
      <c r="B141" s="45"/>
      <c r="AH141" s="47"/>
      <c r="AI141" s="47"/>
    </row>
    <row r="142" spans="2:35" ht="24" customHeight="1">
      <c r="B142" s="45"/>
      <c r="AH142" s="47"/>
      <c r="AI142" s="47"/>
    </row>
    <row r="143" spans="2:35" ht="24" customHeight="1">
      <c r="B143" s="45"/>
      <c r="AH143" s="47"/>
      <c r="AI143" s="47"/>
    </row>
    <row r="144" spans="2:35" ht="24" customHeight="1">
      <c r="B144" s="45"/>
      <c r="AH144" s="47"/>
      <c r="AI144" s="47"/>
    </row>
    <row r="145" spans="2:35" ht="24" customHeight="1">
      <c r="B145" s="45"/>
      <c r="AH145" s="47"/>
      <c r="AI145" s="47"/>
    </row>
    <row r="146" spans="2:35" ht="24" customHeight="1">
      <c r="B146" s="45"/>
      <c r="AH146" s="47"/>
      <c r="AI146" s="47"/>
    </row>
    <row r="147" spans="2:35" ht="24" customHeight="1">
      <c r="B147" s="45"/>
      <c r="AH147" s="47"/>
      <c r="AI147" s="47"/>
    </row>
    <row r="148" spans="2:35" ht="24" customHeight="1">
      <c r="B148" s="45"/>
      <c r="AH148" s="47"/>
      <c r="AI148" s="47"/>
    </row>
    <row r="149" spans="2:35" ht="24" customHeight="1">
      <c r="B149" s="45"/>
      <c r="AH149" s="47"/>
      <c r="AI149" s="47"/>
    </row>
    <row r="150" spans="2:35" ht="24" customHeight="1">
      <c r="B150" s="45"/>
      <c r="AH150" s="47"/>
      <c r="AI150" s="47"/>
    </row>
    <row r="151" spans="2:35" ht="24" customHeight="1">
      <c r="B151" s="45"/>
      <c r="AH151" s="47"/>
      <c r="AI151" s="47"/>
    </row>
    <row r="152" spans="2:35" ht="24" customHeight="1">
      <c r="B152" s="45"/>
      <c r="AH152" s="47"/>
      <c r="AI152" s="47"/>
    </row>
    <row r="153" spans="2:35" ht="24" customHeight="1">
      <c r="B153" s="45"/>
      <c r="AH153" s="47"/>
      <c r="AI153" s="47"/>
    </row>
    <row r="154" spans="2:35" ht="24" customHeight="1">
      <c r="B154" s="45"/>
      <c r="AH154" s="47"/>
      <c r="AI154" s="47"/>
    </row>
    <row r="155" spans="2:35" ht="24" customHeight="1">
      <c r="B155" s="45"/>
      <c r="AH155" s="47"/>
      <c r="AI155" s="47"/>
    </row>
    <row r="156" spans="2:35" ht="24" customHeight="1">
      <c r="B156" s="45"/>
      <c r="AH156" s="47"/>
      <c r="AI156" s="47"/>
    </row>
    <row r="157" spans="2:35" ht="24" customHeight="1">
      <c r="B157" s="45"/>
      <c r="AH157" s="47"/>
      <c r="AI157" s="47"/>
    </row>
    <row r="158" spans="2:35" ht="24" customHeight="1">
      <c r="B158" s="45"/>
      <c r="AH158" s="47"/>
      <c r="AI158" s="47"/>
    </row>
    <row r="159" spans="2:35" ht="24" customHeight="1">
      <c r="B159" s="45"/>
      <c r="AH159" s="47"/>
      <c r="AI159" s="47"/>
    </row>
    <row r="160" spans="2:35" ht="24" customHeight="1">
      <c r="B160" s="45"/>
      <c r="AH160" s="47"/>
      <c r="AI160" s="47"/>
    </row>
    <row r="161" spans="2:35" ht="24" customHeight="1">
      <c r="B161" s="45"/>
      <c r="AH161" s="47"/>
      <c r="AI161" s="47"/>
    </row>
    <row r="162" spans="2:35" ht="24" customHeight="1">
      <c r="B162" s="45"/>
      <c r="AH162" s="47"/>
      <c r="AI162" s="47"/>
    </row>
    <row r="163" spans="2:35" ht="24" customHeight="1">
      <c r="B163" s="45"/>
      <c r="AH163" s="47"/>
      <c r="AI163" s="47"/>
    </row>
    <row r="164" spans="2:35" ht="24" customHeight="1">
      <c r="B164" s="45"/>
      <c r="AH164" s="47"/>
      <c r="AI164" s="47"/>
    </row>
    <row r="165" spans="2:35" ht="24" customHeight="1">
      <c r="B165" s="45"/>
      <c r="AH165" s="47"/>
      <c r="AI165" s="47"/>
    </row>
    <row r="166" spans="2:35" ht="24" customHeight="1">
      <c r="B166" s="45"/>
      <c r="AH166" s="47"/>
      <c r="AI166" s="47"/>
    </row>
    <row r="167" spans="2:35" ht="24" customHeight="1">
      <c r="B167" s="45"/>
      <c r="AH167" s="47"/>
      <c r="AI167" s="47"/>
    </row>
    <row r="168" spans="2:35" ht="24" customHeight="1">
      <c r="B168" s="45"/>
      <c r="AH168" s="47"/>
      <c r="AI168" s="47"/>
    </row>
    <row r="169" spans="2:35" ht="24" customHeight="1">
      <c r="B169" s="45"/>
      <c r="AH169" s="47"/>
      <c r="AI169" s="47"/>
    </row>
    <row r="170" spans="2:35" ht="24" customHeight="1">
      <c r="B170" s="45"/>
      <c r="AH170" s="47"/>
      <c r="AI170" s="47"/>
    </row>
    <row r="171" spans="2:35" ht="24" customHeight="1">
      <c r="B171" s="45"/>
      <c r="AH171" s="47"/>
      <c r="AI171" s="47"/>
    </row>
    <row r="172" spans="2:35" ht="24" customHeight="1">
      <c r="B172" s="45"/>
      <c r="AH172" s="47"/>
      <c r="AI172" s="47"/>
    </row>
    <row r="173" spans="2:35" ht="24" customHeight="1">
      <c r="B173" s="45"/>
      <c r="AH173" s="47"/>
      <c r="AI173" s="47"/>
    </row>
    <row r="174" spans="2:35" ht="24" customHeight="1">
      <c r="B174" s="45"/>
      <c r="AH174" s="47"/>
      <c r="AI174" s="47"/>
    </row>
    <row r="175" spans="2:35" ht="24" customHeight="1">
      <c r="B175" s="45"/>
      <c r="AH175" s="47"/>
      <c r="AI175" s="47"/>
    </row>
    <row r="176" spans="2:35" ht="24" customHeight="1">
      <c r="B176" s="45"/>
      <c r="AH176" s="47"/>
      <c r="AI176" s="47"/>
    </row>
    <row r="177" spans="2:35" ht="24" customHeight="1">
      <c r="B177" s="45"/>
      <c r="AH177" s="47"/>
      <c r="AI177" s="47"/>
    </row>
    <row r="178" spans="2:35" ht="24" customHeight="1">
      <c r="B178" s="45"/>
      <c r="AH178" s="47"/>
      <c r="AI178" s="47"/>
    </row>
    <row r="179" spans="2:35" ht="24" customHeight="1">
      <c r="B179" s="45"/>
      <c r="AH179" s="47"/>
      <c r="AI179" s="47"/>
    </row>
    <row r="180" spans="2:35" ht="24" customHeight="1">
      <c r="B180" s="45"/>
      <c r="AH180" s="47"/>
      <c r="AI180" s="47"/>
    </row>
    <row r="181" spans="2:35" ht="24" customHeight="1">
      <c r="B181" s="45"/>
      <c r="AH181" s="47"/>
      <c r="AI181" s="47"/>
    </row>
    <row r="182" spans="2:35" ht="24" customHeight="1">
      <c r="B182" s="45"/>
      <c r="AH182" s="47"/>
      <c r="AI182" s="47"/>
    </row>
    <row r="183" spans="2:35" ht="24" customHeight="1">
      <c r="B183" s="45"/>
      <c r="AH183" s="47"/>
      <c r="AI183" s="47"/>
    </row>
    <row r="184" spans="2:35" ht="24" customHeight="1">
      <c r="B184" s="45"/>
      <c r="AH184" s="47"/>
      <c r="AI184" s="47"/>
    </row>
    <row r="185" spans="2:35" ht="24" customHeight="1">
      <c r="B185" s="45"/>
      <c r="AH185" s="47"/>
      <c r="AI185" s="47"/>
    </row>
    <row r="186" spans="2:35" ht="24" customHeight="1">
      <c r="B186" s="45"/>
      <c r="AH186" s="47"/>
      <c r="AI186" s="47"/>
    </row>
    <row r="187" spans="2:35" ht="24" customHeight="1">
      <c r="B187" s="45"/>
      <c r="AH187" s="47"/>
      <c r="AI187" s="47"/>
    </row>
    <row r="188" spans="2:35" ht="24" customHeight="1">
      <c r="B188" s="45"/>
      <c r="AH188" s="47"/>
      <c r="AI188" s="47"/>
    </row>
    <row r="189" spans="2:35" ht="24" customHeight="1">
      <c r="B189" s="45"/>
      <c r="AH189" s="47"/>
      <c r="AI189" s="47"/>
    </row>
    <row r="190" spans="2:35" ht="24" customHeight="1">
      <c r="B190" s="45"/>
      <c r="AH190" s="47"/>
      <c r="AI190" s="47"/>
    </row>
    <row r="191" spans="2:35" ht="24" customHeight="1">
      <c r="B191" s="45"/>
      <c r="AH191" s="47"/>
      <c r="AI191" s="47"/>
    </row>
    <row r="192" spans="2:35" ht="24" customHeight="1">
      <c r="B192" s="45"/>
      <c r="AH192" s="47"/>
      <c r="AI192" s="47"/>
    </row>
    <row r="193" spans="2:35" ht="24" customHeight="1">
      <c r="B193" s="45"/>
      <c r="AH193" s="47"/>
      <c r="AI193" s="47"/>
    </row>
    <row r="194" spans="2:35" ht="24" customHeight="1">
      <c r="B194" s="45"/>
      <c r="AH194" s="47"/>
      <c r="AI194" s="47"/>
    </row>
    <row r="195" spans="2:35" ht="24" customHeight="1">
      <c r="B195" s="45"/>
      <c r="AH195" s="47"/>
      <c r="AI195" s="47"/>
    </row>
    <row r="196" spans="2:35" ht="24" customHeight="1">
      <c r="B196" s="45"/>
      <c r="AH196" s="47"/>
      <c r="AI196" s="47"/>
    </row>
    <row r="197" spans="2:35" ht="24" customHeight="1">
      <c r="B197" s="45"/>
      <c r="AH197" s="47"/>
      <c r="AI197" s="47"/>
    </row>
    <row r="198" spans="2:35" ht="24" customHeight="1">
      <c r="B198" s="45"/>
      <c r="AH198" s="47"/>
      <c r="AI198" s="47"/>
    </row>
    <row r="199" spans="2:35" ht="24" customHeight="1">
      <c r="B199" s="45"/>
      <c r="AH199" s="47"/>
      <c r="AI199" s="47"/>
    </row>
    <row r="200" spans="2:35" ht="24" customHeight="1">
      <c r="B200" s="45"/>
      <c r="AH200" s="47"/>
      <c r="AI200" s="47"/>
    </row>
    <row r="201" spans="2:35" ht="24" customHeight="1">
      <c r="B201" s="45"/>
      <c r="AH201" s="47"/>
      <c r="AI201" s="47"/>
    </row>
    <row r="202" spans="2:35" ht="24" customHeight="1">
      <c r="B202" s="45"/>
      <c r="AH202" s="47"/>
      <c r="AI202" s="47"/>
    </row>
    <row r="203" spans="2:35" ht="24" customHeight="1">
      <c r="B203" s="45"/>
      <c r="AH203" s="47"/>
      <c r="AI203" s="47"/>
    </row>
    <row r="204" spans="2:35" ht="24" customHeight="1">
      <c r="B204" s="45"/>
      <c r="AH204" s="47"/>
      <c r="AI204" s="47"/>
    </row>
    <row r="205" spans="2:35" ht="24" customHeight="1">
      <c r="B205" s="45"/>
      <c r="AH205" s="47"/>
      <c r="AI205" s="47"/>
    </row>
    <row r="206" spans="2:35" ht="24" customHeight="1">
      <c r="B206" s="45"/>
      <c r="AH206" s="47"/>
      <c r="AI206" s="47"/>
    </row>
    <row r="207" spans="2:35" ht="24" customHeight="1">
      <c r="B207" s="45"/>
      <c r="AH207" s="47"/>
      <c r="AI207" s="47"/>
    </row>
    <row r="208" spans="2:35" ht="24" customHeight="1">
      <c r="B208" s="45"/>
      <c r="AH208" s="47"/>
      <c r="AI208" s="47"/>
    </row>
    <row r="209" spans="2:35" ht="24" customHeight="1">
      <c r="B209" s="45"/>
      <c r="AH209" s="47"/>
      <c r="AI209" s="47"/>
    </row>
    <row r="210" spans="2:35" ht="24" customHeight="1">
      <c r="B210" s="45"/>
      <c r="AH210" s="47"/>
      <c r="AI210" s="47"/>
    </row>
    <row r="211" spans="2:35" ht="24" customHeight="1">
      <c r="B211" s="45"/>
      <c r="AH211" s="47"/>
      <c r="AI211" s="47"/>
    </row>
    <row r="212" spans="2:35" ht="24" customHeight="1">
      <c r="B212" s="45"/>
      <c r="AH212" s="47"/>
      <c r="AI212" s="47"/>
    </row>
    <row r="213" spans="2:35" ht="24" customHeight="1">
      <c r="B213" s="45"/>
      <c r="AH213" s="47"/>
      <c r="AI213" s="47"/>
    </row>
    <row r="214" spans="2:35" ht="24" customHeight="1">
      <c r="B214" s="45"/>
      <c r="AH214" s="47"/>
      <c r="AI214" s="47"/>
    </row>
    <row r="215" spans="2:35" ht="24" customHeight="1">
      <c r="B215" s="45"/>
      <c r="AH215" s="47"/>
      <c r="AI215" s="47"/>
    </row>
    <row r="216" spans="2:35" ht="24" customHeight="1">
      <c r="B216" s="45"/>
      <c r="AH216" s="47"/>
      <c r="AI216" s="47"/>
    </row>
    <row r="217" spans="2:35" ht="24" customHeight="1">
      <c r="B217" s="45"/>
      <c r="AH217" s="47"/>
      <c r="AI217" s="47"/>
    </row>
    <row r="218" spans="2:35" ht="24" customHeight="1">
      <c r="B218" s="45"/>
      <c r="AH218" s="47"/>
      <c r="AI218" s="47"/>
    </row>
    <row r="219" spans="2:35" ht="24" customHeight="1">
      <c r="B219" s="45"/>
      <c r="AH219" s="47"/>
      <c r="AI219" s="47"/>
    </row>
    <row r="220" spans="2:35" ht="24" customHeight="1">
      <c r="B220" s="45"/>
      <c r="AH220" s="47"/>
      <c r="AI220" s="47"/>
    </row>
    <row r="221" spans="2:35" ht="24" customHeight="1">
      <c r="B221" s="45"/>
      <c r="AH221" s="47"/>
      <c r="AI221" s="47"/>
    </row>
    <row r="222" spans="2:35" ht="24" customHeight="1">
      <c r="B222" s="45"/>
      <c r="AH222" s="47"/>
      <c r="AI222" s="47"/>
    </row>
    <row r="223" spans="2:35" ht="24" customHeight="1">
      <c r="B223" s="45"/>
      <c r="AH223" s="47"/>
      <c r="AI223" s="47"/>
    </row>
    <row r="224" spans="2:35" ht="24" customHeight="1">
      <c r="B224" s="45"/>
      <c r="AH224" s="47"/>
      <c r="AI224" s="47"/>
    </row>
    <row r="225" spans="2:35" ht="24" customHeight="1">
      <c r="B225" s="45"/>
      <c r="AH225" s="47"/>
      <c r="AI225" s="47"/>
    </row>
    <row r="226" spans="2:35" ht="24" customHeight="1">
      <c r="B226" s="45"/>
      <c r="AH226" s="47"/>
      <c r="AI226" s="47"/>
    </row>
    <row r="227" spans="2:35" ht="24" customHeight="1">
      <c r="B227" s="45"/>
      <c r="AH227" s="47"/>
      <c r="AI227" s="47"/>
    </row>
    <row r="228" spans="2:35" ht="24" customHeight="1">
      <c r="B228" s="45"/>
      <c r="AH228" s="47"/>
      <c r="AI228" s="47"/>
    </row>
    <row r="229" spans="2:35" ht="24" customHeight="1">
      <c r="B229" s="45"/>
      <c r="AH229" s="47"/>
      <c r="AI229" s="47"/>
    </row>
    <row r="230" spans="2:35" ht="24" customHeight="1">
      <c r="B230" s="45"/>
      <c r="AH230" s="47"/>
      <c r="AI230" s="47"/>
    </row>
    <row r="231" spans="2:35" ht="24" customHeight="1">
      <c r="B231" s="45"/>
      <c r="AH231" s="47"/>
      <c r="AI231" s="47"/>
    </row>
    <row r="232" spans="2:35" ht="24" customHeight="1">
      <c r="B232" s="45"/>
      <c r="AH232" s="47"/>
      <c r="AI232" s="47"/>
    </row>
    <row r="233" spans="2:35" ht="24" customHeight="1">
      <c r="B233" s="45"/>
      <c r="AH233" s="47"/>
      <c r="AI233" s="47"/>
    </row>
    <row r="234" spans="2:35" ht="24" customHeight="1">
      <c r="B234" s="45"/>
      <c r="AH234" s="47"/>
      <c r="AI234" s="47"/>
    </row>
    <row r="235" spans="2:35" ht="24" customHeight="1">
      <c r="B235" s="45"/>
      <c r="AH235" s="47"/>
      <c r="AI235" s="47"/>
    </row>
    <row r="236" spans="2:35" ht="24" customHeight="1">
      <c r="B236" s="45"/>
      <c r="AH236" s="47"/>
      <c r="AI236" s="47"/>
    </row>
    <row r="237" spans="2:35" ht="24" customHeight="1">
      <c r="B237" s="45"/>
      <c r="AH237" s="47"/>
      <c r="AI237" s="47"/>
    </row>
    <row r="238" spans="2:35" ht="24" customHeight="1">
      <c r="B238" s="45"/>
      <c r="AH238" s="47"/>
      <c r="AI238" s="47"/>
    </row>
    <row r="239" spans="2:35" ht="24" customHeight="1">
      <c r="B239" s="45"/>
      <c r="AH239" s="47"/>
      <c r="AI239" s="47"/>
    </row>
    <row r="240" spans="2:35" ht="24" customHeight="1">
      <c r="B240" s="45"/>
      <c r="AH240" s="47"/>
      <c r="AI240" s="47"/>
    </row>
    <row r="241" spans="2:35" ht="24" customHeight="1">
      <c r="B241" s="45"/>
      <c r="AH241" s="47"/>
      <c r="AI241" s="47"/>
    </row>
    <row r="242" spans="2:35" ht="24" customHeight="1">
      <c r="B242" s="45"/>
      <c r="AH242" s="47"/>
      <c r="AI242" s="47"/>
    </row>
    <row r="243" spans="2:35" ht="24" customHeight="1">
      <c r="B243" s="45"/>
      <c r="AH243" s="47"/>
      <c r="AI243" s="47"/>
    </row>
    <row r="244" spans="2:35" ht="24" customHeight="1">
      <c r="B244" s="45"/>
      <c r="AH244" s="47"/>
      <c r="AI244" s="47"/>
    </row>
    <row r="245" spans="2:35" ht="24" customHeight="1">
      <c r="B245" s="45"/>
      <c r="AH245" s="47"/>
      <c r="AI245" s="47"/>
    </row>
    <row r="246" spans="2:35" ht="24" customHeight="1">
      <c r="B246" s="45"/>
      <c r="AH246" s="47"/>
      <c r="AI246" s="47"/>
    </row>
    <row r="247" spans="2:35" ht="24" customHeight="1">
      <c r="B247" s="45"/>
      <c r="AH247" s="47"/>
      <c r="AI247" s="47"/>
    </row>
    <row r="248" spans="2:35" ht="24" customHeight="1">
      <c r="B248" s="45"/>
      <c r="AH248" s="47"/>
      <c r="AI248" s="47"/>
    </row>
    <row r="249" spans="2:35" ht="24" customHeight="1">
      <c r="B249" s="45"/>
      <c r="AH249" s="47"/>
      <c r="AI249" s="47"/>
    </row>
    <row r="250" spans="2:35" ht="24" customHeight="1">
      <c r="B250" s="45"/>
      <c r="AH250" s="47"/>
      <c r="AI250" s="47"/>
    </row>
    <row r="251" spans="2:35" ht="24" customHeight="1">
      <c r="B251" s="45"/>
      <c r="AH251" s="47"/>
      <c r="AI251" s="47"/>
    </row>
    <row r="252" spans="2:35" ht="24" customHeight="1">
      <c r="B252" s="45"/>
      <c r="AH252" s="47"/>
      <c r="AI252" s="47"/>
    </row>
    <row r="253" spans="2:35" ht="24" customHeight="1">
      <c r="B253" s="45"/>
      <c r="AH253" s="47"/>
      <c r="AI253" s="47"/>
    </row>
    <row r="254" spans="2:35" ht="24" customHeight="1">
      <c r="B254" s="45"/>
      <c r="AH254" s="47"/>
      <c r="AI254" s="47"/>
    </row>
    <row r="255" spans="2:35" ht="24" customHeight="1">
      <c r="B255" s="45"/>
      <c r="AH255" s="47"/>
      <c r="AI255" s="47"/>
    </row>
    <row r="256" spans="2:35" ht="24" customHeight="1">
      <c r="B256" s="45"/>
      <c r="AH256" s="47"/>
      <c r="AI256" s="47"/>
    </row>
    <row r="257" spans="2:35" ht="24" customHeight="1">
      <c r="B257" s="45"/>
      <c r="AH257" s="47"/>
      <c r="AI257" s="47"/>
    </row>
    <row r="258" spans="2:35" ht="24" customHeight="1">
      <c r="B258" s="45"/>
      <c r="AH258" s="47"/>
      <c r="AI258" s="47"/>
    </row>
    <row r="259" spans="2:35" ht="24" customHeight="1">
      <c r="B259" s="45"/>
      <c r="AH259" s="47"/>
      <c r="AI259" s="47"/>
    </row>
    <row r="260" spans="2:35" ht="24" customHeight="1">
      <c r="B260" s="45"/>
      <c r="AH260" s="47"/>
      <c r="AI260" s="47"/>
    </row>
    <row r="261" spans="2:35" ht="24" customHeight="1">
      <c r="B261" s="45"/>
      <c r="AH261" s="47"/>
      <c r="AI261" s="47"/>
    </row>
    <row r="262" spans="2:35" ht="24" customHeight="1">
      <c r="B262" s="45"/>
      <c r="AH262" s="47"/>
      <c r="AI262" s="47"/>
    </row>
    <row r="263" spans="2:35" ht="24" customHeight="1">
      <c r="B263" s="45"/>
      <c r="AH263" s="47"/>
      <c r="AI263" s="47"/>
    </row>
    <row r="264" spans="2:35" ht="24" customHeight="1">
      <c r="B264" s="45"/>
      <c r="AH264" s="47"/>
      <c r="AI264" s="47"/>
    </row>
    <row r="265" spans="2:35" ht="24" customHeight="1">
      <c r="B265" s="45"/>
      <c r="AH265" s="47"/>
      <c r="AI265" s="47"/>
    </row>
    <row r="266" spans="2:35" ht="24" customHeight="1">
      <c r="B266" s="45"/>
      <c r="AH266" s="47"/>
      <c r="AI266" s="47"/>
    </row>
    <row r="267" spans="2:35" ht="24" customHeight="1">
      <c r="B267" s="45"/>
      <c r="AH267" s="47"/>
      <c r="AI267" s="47"/>
    </row>
    <row r="268" spans="2:35" ht="24" customHeight="1">
      <c r="B268" s="45"/>
      <c r="AH268" s="47"/>
      <c r="AI268" s="47"/>
    </row>
    <row r="269" spans="2:35" ht="24" customHeight="1">
      <c r="B269" s="45"/>
      <c r="AH269" s="47"/>
      <c r="AI269" s="47"/>
    </row>
    <row r="270" spans="2:35" ht="24" customHeight="1">
      <c r="B270" s="45"/>
      <c r="AH270" s="47"/>
      <c r="AI270" s="47"/>
    </row>
    <row r="271" spans="2:35" ht="24" customHeight="1">
      <c r="B271" s="45"/>
      <c r="AH271" s="47"/>
      <c r="AI271" s="47"/>
    </row>
    <row r="272" spans="2:35" ht="24" customHeight="1">
      <c r="B272" s="45"/>
      <c r="AH272" s="47"/>
      <c r="AI272" s="47"/>
    </row>
    <row r="273" spans="2:35" ht="24" customHeight="1">
      <c r="B273" s="45"/>
      <c r="AH273" s="47"/>
      <c r="AI273" s="47"/>
    </row>
    <row r="274" spans="2:35" ht="24" customHeight="1">
      <c r="B274" s="45"/>
      <c r="AH274" s="47"/>
      <c r="AI274" s="47"/>
    </row>
    <row r="275" spans="2:35" ht="24" customHeight="1">
      <c r="B275" s="45"/>
      <c r="AH275" s="47"/>
      <c r="AI275" s="47"/>
    </row>
    <row r="276" spans="2:35" ht="24" customHeight="1">
      <c r="B276" s="45"/>
      <c r="AH276" s="47"/>
      <c r="AI276" s="47"/>
    </row>
    <row r="277" spans="2:35" ht="24" customHeight="1">
      <c r="B277" s="45"/>
      <c r="AH277" s="47"/>
      <c r="AI277" s="47"/>
    </row>
    <row r="278" spans="2:35" ht="24" customHeight="1">
      <c r="B278" s="45"/>
      <c r="AH278" s="47"/>
      <c r="AI278" s="47"/>
    </row>
    <row r="279" spans="2:35" ht="24" customHeight="1">
      <c r="B279" s="45"/>
      <c r="AH279" s="47"/>
      <c r="AI279" s="47"/>
    </row>
    <row r="280" spans="2:35" ht="24" customHeight="1">
      <c r="B280" s="45"/>
      <c r="AH280" s="47"/>
      <c r="AI280" s="47"/>
    </row>
    <row r="281" spans="2:35" ht="24" customHeight="1">
      <c r="B281" s="45"/>
      <c r="AH281" s="47"/>
      <c r="AI281" s="47"/>
    </row>
    <row r="282" spans="2:35" ht="24" customHeight="1">
      <c r="B282" s="45"/>
      <c r="AH282" s="47"/>
      <c r="AI282" s="47"/>
    </row>
    <row r="283" spans="2:35" ht="24" customHeight="1">
      <c r="B283" s="45"/>
      <c r="AH283" s="47"/>
      <c r="AI283" s="47"/>
    </row>
    <row r="284" spans="2:35" ht="24" customHeight="1">
      <c r="B284" s="45"/>
      <c r="AH284" s="47"/>
      <c r="AI284" s="47"/>
    </row>
    <row r="285" spans="2:35" ht="24" customHeight="1">
      <c r="B285" s="45"/>
      <c r="AH285" s="47"/>
      <c r="AI285" s="47"/>
    </row>
    <row r="286" spans="2:35" ht="24" customHeight="1">
      <c r="B286" s="45"/>
      <c r="AH286" s="47"/>
      <c r="AI286" s="47"/>
    </row>
    <row r="287" spans="2:35" ht="24" customHeight="1">
      <c r="B287" s="45"/>
      <c r="AH287" s="47"/>
      <c r="AI287" s="47"/>
    </row>
    <row r="288" spans="2:35" ht="24" customHeight="1">
      <c r="B288" s="45"/>
      <c r="AH288" s="47"/>
      <c r="AI288" s="47"/>
    </row>
    <row r="289" spans="2:35" ht="24" customHeight="1">
      <c r="B289" s="45"/>
      <c r="AH289" s="47"/>
      <c r="AI289" s="47"/>
    </row>
    <row r="290" spans="2:35" ht="24" customHeight="1">
      <c r="B290" s="45"/>
      <c r="AH290" s="47"/>
      <c r="AI290" s="47"/>
    </row>
    <row r="291" spans="2:35" ht="24" customHeight="1">
      <c r="B291" s="45"/>
      <c r="AH291" s="47"/>
      <c r="AI291" s="47"/>
    </row>
    <row r="292" spans="2:35" ht="24" customHeight="1">
      <c r="B292" s="45"/>
      <c r="AH292" s="47"/>
      <c r="AI292" s="47"/>
    </row>
    <row r="293" spans="2:35" ht="24" customHeight="1">
      <c r="B293" s="45"/>
      <c r="AH293" s="47"/>
      <c r="AI293" s="47"/>
    </row>
    <row r="294" spans="2:35" ht="24" customHeight="1">
      <c r="B294" s="45"/>
      <c r="AH294" s="47"/>
      <c r="AI294" s="47"/>
    </row>
    <row r="295" spans="2:35" ht="24" customHeight="1">
      <c r="B295" s="45"/>
      <c r="AH295" s="47"/>
      <c r="AI295" s="47"/>
    </row>
    <row r="296" spans="2:35" ht="24" customHeight="1">
      <c r="B296" s="45"/>
      <c r="AH296" s="47"/>
      <c r="AI296" s="47"/>
    </row>
    <row r="297" spans="2:35" ht="24" customHeight="1">
      <c r="B297" s="45"/>
      <c r="AH297" s="47"/>
      <c r="AI297" s="47"/>
    </row>
    <row r="298" spans="2:35" ht="24" customHeight="1">
      <c r="B298" s="45"/>
      <c r="AH298" s="47"/>
      <c r="AI298" s="47"/>
    </row>
    <row r="299" spans="2:35" ht="24" customHeight="1">
      <c r="B299" s="45"/>
      <c r="AH299" s="47"/>
      <c r="AI299" s="47"/>
    </row>
    <row r="300" spans="2:35" ht="24" customHeight="1">
      <c r="B300" s="45"/>
      <c r="AH300" s="47"/>
      <c r="AI300" s="47"/>
    </row>
    <row r="301" spans="2:35" ht="24" customHeight="1">
      <c r="B301" s="45"/>
      <c r="AH301" s="47"/>
      <c r="AI301" s="47"/>
    </row>
    <row r="302" spans="2:35" ht="24" customHeight="1">
      <c r="B302" s="45"/>
      <c r="AH302" s="47"/>
      <c r="AI302" s="47"/>
    </row>
    <row r="303" spans="2:35" ht="24" customHeight="1">
      <c r="B303" s="45"/>
      <c r="AH303" s="47"/>
      <c r="AI303" s="47"/>
    </row>
    <row r="304" spans="2:35" ht="24" customHeight="1">
      <c r="B304" s="45"/>
      <c r="AH304" s="47"/>
      <c r="AI304" s="47"/>
    </row>
    <row r="305" spans="2:35" ht="24" customHeight="1">
      <c r="B305" s="45"/>
      <c r="AH305" s="47"/>
      <c r="AI305" s="47"/>
    </row>
    <row r="306" spans="2:35" ht="24" customHeight="1">
      <c r="B306" s="45"/>
      <c r="AH306" s="47"/>
      <c r="AI306" s="47"/>
    </row>
    <row r="307" spans="2:35" ht="24" customHeight="1">
      <c r="B307" s="45"/>
      <c r="AH307" s="47"/>
      <c r="AI307" s="47"/>
    </row>
    <row r="308" spans="2:35" ht="24" customHeight="1">
      <c r="B308" s="45"/>
      <c r="AH308" s="47"/>
      <c r="AI308" s="47"/>
    </row>
    <row r="309" spans="2:35" ht="24" customHeight="1">
      <c r="B309" s="45"/>
      <c r="AH309" s="47"/>
      <c r="AI309" s="47"/>
    </row>
    <row r="310" spans="2:35" ht="24" customHeight="1">
      <c r="B310" s="45"/>
      <c r="AH310" s="47"/>
      <c r="AI310" s="47"/>
    </row>
    <row r="311" spans="2:35" ht="24" customHeight="1">
      <c r="B311" s="45"/>
      <c r="AH311" s="47"/>
      <c r="AI311" s="47"/>
    </row>
    <row r="312" spans="2:35" ht="24" customHeight="1">
      <c r="B312" s="45"/>
      <c r="AH312" s="47"/>
      <c r="AI312" s="47"/>
    </row>
    <row r="313" spans="2:35" ht="24" customHeight="1">
      <c r="B313" s="45"/>
      <c r="AH313" s="47"/>
      <c r="AI313" s="47"/>
    </row>
    <row r="314" spans="2:35" ht="24" customHeight="1">
      <c r="B314" s="45"/>
      <c r="AH314" s="47"/>
      <c r="AI314" s="47"/>
    </row>
    <row r="315" spans="2:35" ht="24" customHeight="1">
      <c r="B315" s="45"/>
      <c r="AH315" s="47"/>
      <c r="AI315" s="47"/>
    </row>
    <row r="316" spans="2:35" ht="24" customHeight="1">
      <c r="B316" s="45"/>
      <c r="AH316" s="47"/>
      <c r="AI316" s="47"/>
    </row>
    <row r="317" spans="2:35" ht="24" customHeight="1">
      <c r="B317" s="45"/>
      <c r="AH317" s="47"/>
      <c r="AI317" s="47"/>
    </row>
    <row r="318" spans="2:35" ht="24" customHeight="1">
      <c r="B318" s="45"/>
      <c r="AH318" s="47"/>
      <c r="AI318" s="47"/>
    </row>
    <row r="319" spans="2:35" ht="24" customHeight="1">
      <c r="B319" s="45"/>
      <c r="AH319" s="47"/>
      <c r="AI319" s="47"/>
    </row>
    <row r="320" spans="2:35" ht="24" customHeight="1">
      <c r="B320" s="45"/>
      <c r="AH320" s="47"/>
      <c r="AI320" s="47"/>
    </row>
    <row r="321" spans="2:35" ht="24" customHeight="1">
      <c r="B321" s="45"/>
      <c r="AH321" s="47"/>
      <c r="AI321" s="47"/>
    </row>
    <row r="322" spans="2:35" ht="24" customHeight="1">
      <c r="B322" s="45"/>
      <c r="AH322" s="47"/>
      <c r="AI322" s="47"/>
    </row>
    <row r="323" spans="2:35" ht="24" customHeight="1">
      <c r="B323" s="45"/>
      <c r="AH323" s="47"/>
      <c r="AI323" s="47"/>
    </row>
    <row r="324" spans="2:35" ht="24" customHeight="1">
      <c r="B324" s="45"/>
      <c r="AH324" s="47"/>
      <c r="AI324" s="47"/>
    </row>
    <row r="325" spans="2:35" ht="24" customHeight="1">
      <c r="B325" s="45"/>
      <c r="AH325" s="47"/>
      <c r="AI325" s="47"/>
    </row>
    <row r="326" spans="2:35" ht="24" customHeight="1">
      <c r="B326" s="45"/>
      <c r="AH326" s="47"/>
      <c r="AI326" s="47"/>
    </row>
    <row r="327" spans="2:35" ht="24" customHeight="1">
      <c r="B327" s="45"/>
      <c r="AH327" s="47"/>
      <c r="AI327" s="47"/>
    </row>
    <row r="328" spans="2:35" ht="24" customHeight="1">
      <c r="B328" s="45"/>
      <c r="AH328" s="47"/>
      <c r="AI328" s="47"/>
    </row>
    <row r="329" spans="2:35" ht="24" customHeight="1">
      <c r="B329" s="45"/>
      <c r="AH329" s="47"/>
      <c r="AI329" s="47"/>
    </row>
    <row r="330" spans="2:35" ht="24" customHeight="1">
      <c r="B330" s="45"/>
      <c r="AH330" s="47"/>
      <c r="AI330" s="47"/>
    </row>
    <row r="331" spans="2:35" ht="24" customHeight="1">
      <c r="B331" s="45"/>
      <c r="AH331" s="47"/>
      <c r="AI331" s="47"/>
    </row>
    <row r="332" spans="2:35" ht="24" customHeight="1">
      <c r="B332" s="45"/>
      <c r="AH332" s="47"/>
      <c r="AI332" s="47"/>
    </row>
    <row r="333" spans="2:35" ht="24" customHeight="1">
      <c r="B333" s="45"/>
      <c r="AH333" s="47"/>
      <c r="AI333" s="47"/>
    </row>
    <row r="334" spans="2:35" ht="24" customHeight="1">
      <c r="B334" s="45"/>
      <c r="AH334" s="47"/>
      <c r="AI334" s="47"/>
    </row>
    <row r="335" spans="2:35" ht="24" customHeight="1">
      <c r="B335" s="45"/>
      <c r="AH335" s="47"/>
      <c r="AI335" s="47"/>
    </row>
    <row r="336" spans="2:35" ht="24" customHeight="1">
      <c r="B336" s="45"/>
      <c r="AH336" s="47"/>
      <c r="AI336" s="47"/>
    </row>
    <row r="337" spans="2:35" ht="24" customHeight="1">
      <c r="B337" s="45"/>
      <c r="AH337" s="47"/>
      <c r="AI337" s="47"/>
    </row>
    <row r="338" spans="2:35" ht="24" customHeight="1">
      <c r="B338" s="45"/>
      <c r="AH338" s="47"/>
      <c r="AI338" s="47"/>
    </row>
    <row r="339" spans="2:35" ht="24" customHeight="1">
      <c r="B339" s="45"/>
      <c r="AH339" s="47"/>
      <c r="AI339" s="47"/>
    </row>
    <row r="340" spans="2:35" ht="24" customHeight="1">
      <c r="B340" s="45"/>
      <c r="AH340" s="47"/>
      <c r="AI340" s="47"/>
    </row>
    <row r="341" spans="2:35" ht="24" customHeight="1">
      <c r="B341" s="45"/>
      <c r="AH341" s="47"/>
      <c r="AI341" s="47"/>
    </row>
    <row r="342" spans="2:35" ht="24" customHeight="1">
      <c r="B342" s="45"/>
      <c r="AH342" s="47"/>
      <c r="AI342" s="47"/>
    </row>
    <row r="343" spans="2:35" ht="24" customHeight="1">
      <c r="B343" s="45"/>
      <c r="AH343" s="47"/>
      <c r="AI343" s="47"/>
    </row>
    <row r="344" spans="2:35" ht="24" customHeight="1">
      <c r="B344" s="45"/>
      <c r="AH344" s="47"/>
      <c r="AI344" s="47"/>
    </row>
    <row r="345" spans="2:35" ht="24" customHeight="1">
      <c r="B345" s="45"/>
      <c r="AH345" s="47"/>
      <c r="AI345" s="47"/>
    </row>
    <row r="346" spans="2:35" ht="24" customHeight="1">
      <c r="B346" s="45"/>
      <c r="AH346" s="47"/>
      <c r="AI346" s="47"/>
    </row>
    <row r="347" spans="2:35" ht="24" customHeight="1">
      <c r="B347" s="45"/>
      <c r="AH347" s="47"/>
      <c r="AI347" s="47"/>
    </row>
    <row r="348" spans="2:35" ht="24" customHeight="1">
      <c r="B348" s="45"/>
      <c r="AH348" s="47"/>
      <c r="AI348" s="47"/>
    </row>
    <row r="349" spans="2:35" ht="24" customHeight="1">
      <c r="B349" s="45"/>
      <c r="AH349" s="47"/>
      <c r="AI349" s="47"/>
    </row>
    <row r="350" spans="2:35" ht="24" customHeight="1">
      <c r="B350" s="45"/>
      <c r="AH350" s="47"/>
      <c r="AI350" s="47"/>
    </row>
    <row r="351" spans="2:35" ht="24" customHeight="1">
      <c r="B351" s="45"/>
      <c r="AH351" s="47"/>
      <c r="AI351" s="47"/>
    </row>
    <row r="352" spans="2:35" ht="24" customHeight="1">
      <c r="B352" s="45"/>
      <c r="AH352" s="47"/>
      <c r="AI352" s="47"/>
    </row>
    <row r="353" spans="2:35" ht="24" customHeight="1">
      <c r="B353" s="45"/>
      <c r="AH353" s="47"/>
      <c r="AI353" s="47"/>
    </row>
    <row r="354" spans="2:35" ht="24" customHeight="1">
      <c r="B354" s="45"/>
      <c r="AH354" s="47"/>
      <c r="AI354" s="47"/>
    </row>
    <row r="355" spans="2:35" ht="24" customHeight="1">
      <c r="B355" s="45"/>
      <c r="AH355" s="47"/>
      <c r="AI355" s="47"/>
    </row>
    <row r="356" spans="2:35" ht="24" customHeight="1">
      <c r="B356" s="45"/>
      <c r="AH356" s="47"/>
      <c r="AI356" s="47"/>
    </row>
    <row r="357" spans="2:35" ht="24" customHeight="1">
      <c r="B357" s="45"/>
      <c r="AH357" s="47"/>
      <c r="AI357" s="47"/>
    </row>
    <row r="358" spans="2:35" ht="24" customHeight="1">
      <c r="B358" s="45"/>
      <c r="AH358" s="47"/>
      <c r="AI358" s="47"/>
    </row>
    <row r="359" spans="2:35" ht="24" customHeight="1">
      <c r="B359" s="45"/>
      <c r="AH359" s="47"/>
      <c r="AI359" s="47"/>
    </row>
    <row r="360" spans="2:35" ht="24" customHeight="1">
      <c r="B360" s="45"/>
      <c r="AH360" s="47"/>
      <c r="AI360" s="47"/>
    </row>
    <row r="361" spans="2:35" ht="24" customHeight="1">
      <c r="B361" s="45"/>
      <c r="AH361" s="47"/>
      <c r="AI361" s="47"/>
    </row>
    <row r="362" spans="2:35" ht="24" customHeight="1">
      <c r="B362" s="45"/>
      <c r="AH362" s="47"/>
      <c r="AI362" s="47"/>
    </row>
    <row r="363" spans="2:35" ht="24" customHeight="1">
      <c r="B363" s="45"/>
      <c r="AH363" s="47"/>
      <c r="AI363" s="47"/>
    </row>
    <row r="364" spans="2:35" ht="24" customHeight="1">
      <c r="B364" s="45"/>
      <c r="AH364" s="47"/>
      <c r="AI364" s="47"/>
    </row>
    <row r="365" spans="2:35" ht="24" customHeight="1">
      <c r="B365" s="45"/>
      <c r="AH365" s="47"/>
      <c r="AI365" s="47"/>
    </row>
    <row r="366" spans="2:35" ht="24" customHeight="1">
      <c r="B366" s="45"/>
      <c r="AH366" s="47"/>
      <c r="AI366" s="47"/>
    </row>
    <row r="367" spans="2:35" ht="24" customHeight="1">
      <c r="B367" s="45"/>
      <c r="AH367" s="47"/>
      <c r="AI367" s="47"/>
    </row>
    <row r="368" spans="2:35" ht="24" customHeight="1">
      <c r="B368" s="45"/>
      <c r="AH368" s="47"/>
      <c r="AI368" s="47"/>
    </row>
    <row r="369" spans="2:35" ht="24" customHeight="1">
      <c r="B369" s="45"/>
      <c r="AH369" s="47"/>
      <c r="AI369" s="47"/>
    </row>
    <row r="370" spans="2:35" ht="24" customHeight="1">
      <c r="B370" s="45"/>
      <c r="AH370" s="47"/>
      <c r="AI370" s="47"/>
    </row>
    <row r="371" spans="2:35" ht="24" customHeight="1">
      <c r="B371" s="45"/>
      <c r="AH371" s="47"/>
      <c r="AI371" s="47"/>
    </row>
    <row r="372" spans="2:35" ht="24" customHeight="1">
      <c r="B372" s="45"/>
      <c r="AH372" s="47"/>
      <c r="AI372" s="47"/>
    </row>
    <row r="373" spans="2:35" ht="24" customHeight="1">
      <c r="B373" s="45"/>
      <c r="AH373" s="47"/>
      <c r="AI373" s="47"/>
    </row>
    <row r="374" spans="2:35" ht="24" customHeight="1">
      <c r="B374" s="45"/>
      <c r="AH374" s="47"/>
      <c r="AI374" s="47"/>
    </row>
    <row r="375" spans="2:35" ht="24" customHeight="1">
      <c r="B375" s="45"/>
      <c r="AH375" s="47"/>
      <c r="AI375" s="47"/>
    </row>
    <row r="376" spans="2:35" ht="24" customHeight="1">
      <c r="B376" s="45"/>
      <c r="AH376" s="47"/>
      <c r="AI376" s="47"/>
    </row>
    <row r="377" spans="2:35" ht="24" customHeight="1">
      <c r="B377" s="45"/>
      <c r="AH377" s="47"/>
      <c r="AI377" s="47"/>
    </row>
    <row r="378" spans="2:35" ht="24" customHeight="1">
      <c r="B378" s="45"/>
      <c r="AH378" s="47"/>
      <c r="AI378" s="47"/>
    </row>
    <row r="379" spans="2:35" ht="24" customHeight="1">
      <c r="B379" s="45"/>
      <c r="AH379" s="47"/>
      <c r="AI379" s="47"/>
    </row>
    <row r="380" spans="2:35" ht="24" customHeight="1">
      <c r="B380" s="45"/>
      <c r="AH380" s="47"/>
      <c r="AI380" s="47"/>
    </row>
    <row r="381" spans="2:35" ht="24" customHeight="1">
      <c r="B381" s="45"/>
      <c r="AH381" s="47"/>
      <c r="AI381" s="47"/>
    </row>
    <row r="382" spans="2:35" ht="24" customHeight="1">
      <c r="B382" s="45"/>
      <c r="AH382" s="47"/>
      <c r="AI382" s="47"/>
    </row>
    <row r="383" spans="2:35" ht="24" customHeight="1">
      <c r="B383" s="45"/>
      <c r="AH383" s="47"/>
      <c r="AI383" s="47"/>
    </row>
    <row r="384" spans="2:35" ht="24" customHeight="1">
      <c r="B384" s="45"/>
      <c r="AH384" s="47"/>
      <c r="AI384" s="47"/>
    </row>
    <row r="385" spans="2:35" ht="24" customHeight="1">
      <c r="B385" s="45"/>
      <c r="AH385" s="47"/>
      <c r="AI385" s="47"/>
    </row>
    <row r="386" spans="2:35" ht="24" customHeight="1">
      <c r="B386" s="45"/>
      <c r="AH386" s="47"/>
      <c r="AI386" s="47"/>
    </row>
    <row r="387" spans="2:35" ht="24" customHeight="1">
      <c r="B387" s="45"/>
      <c r="AH387" s="47"/>
      <c r="AI387" s="47"/>
    </row>
    <row r="388" spans="2:35" ht="24" customHeight="1">
      <c r="B388" s="45"/>
      <c r="AH388" s="47"/>
      <c r="AI388" s="47"/>
    </row>
    <row r="389" spans="2:35" ht="24" customHeight="1">
      <c r="B389" s="45"/>
      <c r="AH389" s="47"/>
      <c r="AI389" s="47"/>
    </row>
    <row r="390" spans="2:35" ht="24" customHeight="1">
      <c r="B390" s="45"/>
      <c r="AH390" s="47"/>
      <c r="AI390" s="47"/>
    </row>
    <row r="391" spans="2:35" ht="24" customHeight="1">
      <c r="B391" s="45"/>
      <c r="AH391" s="47"/>
      <c r="AI391" s="47"/>
    </row>
    <row r="392" spans="2:35" ht="24" customHeight="1">
      <c r="B392" s="45"/>
      <c r="AH392" s="47"/>
      <c r="AI392" s="47"/>
    </row>
    <row r="393" spans="2:35" ht="24" customHeight="1">
      <c r="B393" s="45"/>
      <c r="AH393" s="47"/>
      <c r="AI393" s="47"/>
    </row>
    <row r="394" spans="2:35" ht="24" customHeight="1">
      <c r="B394" s="45"/>
      <c r="AH394" s="47"/>
      <c r="AI394" s="47"/>
    </row>
    <row r="395" spans="2:35" ht="24" customHeight="1">
      <c r="B395" s="45"/>
      <c r="AH395" s="47"/>
      <c r="AI395" s="47"/>
    </row>
    <row r="396" spans="2:35" ht="24" customHeight="1">
      <c r="B396" s="45"/>
      <c r="AH396" s="47"/>
      <c r="AI396" s="47"/>
    </row>
    <row r="397" spans="2:35" ht="24" customHeight="1">
      <c r="B397" s="45"/>
      <c r="AH397" s="47"/>
      <c r="AI397" s="47"/>
    </row>
    <row r="398" spans="2:35" ht="24" customHeight="1">
      <c r="B398" s="45"/>
      <c r="AH398" s="47"/>
      <c r="AI398" s="47"/>
    </row>
    <row r="399" spans="2:35" ht="24" customHeight="1">
      <c r="B399" s="45"/>
      <c r="AH399" s="47"/>
      <c r="AI399" s="47"/>
    </row>
    <row r="400" spans="2:35" ht="24" customHeight="1">
      <c r="B400" s="45"/>
      <c r="AH400" s="47"/>
      <c r="AI400" s="47"/>
    </row>
    <row r="401" spans="2:35" ht="24" customHeight="1">
      <c r="B401" s="45"/>
      <c r="AH401" s="47"/>
      <c r="AI401" s="47"/>
    </row>
    <row r="402" spans="2:35" ht="24" customHeight="1">
      <c r="B402" s="45"/>
      <c r="AH402" s="47"/>
      <c r="AI402" s="47"/>
    </row>
    <row r="403" spans="2:35" ht="24" customHeight="1">
      <c r="B403" s="45"/>
      <c r="AH403" s="47"/>
      <c r="AI403" s="47"/>
    </row>
    <row r="404" spans="2:35" ht="24" customHeight="1">
      <c r="B404" s="45"/>
      <c r="AH404" s="47"/>
      <c r="AI404" s="47"/>
    </row>
    <row r="405" spans="2:35" ht="24" customHeight="1">
      <c r="B405" s="45"/>
      <c r="AH405" s="47"/>
      <c r="AI405" s="47"/>
    </row>
    <row r="406" spans="2:35" ht="24" customHeight="1">
      <c r="B406" s="45"/>
      <c r="AH406" s="47"/>
      <c r="AI406" s="47"/>
    </row>
    <row r="407" spans="2:35" ht="24" customHeight="1">
      <c r="B407" s="45"/>
      <c r="AH407" s="47"/>
      <c r="AI407" s="47"/>
    </row>
    <row r="408" spans="2:35" ht="24" customHeight="1">
      <c r="B408" s="45"/>
      <c r="AH408" s="47"/>
      <c r="AI408" s="47"/>
    </row>
    <row r="409" spans="2:35" ht="24" customHeight="1">
      <c r="B409" s="45"/>
      <c r="AH409" s="47"/>
      <c r="AI409" s="47"/>
    </row>
    <row r="410" spans="2:35" ht="24" customHeight="1">
      <c r="B410" s="45"/>
      <c r="AH410" s="47"/>
      <c r="AI410" s="47"/>
    </row>
    <row r="411" spans="2:35" ht="24" customHeight="1">
      <c r="B411" s="45"/>
      <c r="AH411" s="47"/>
      <c r="AI411" s="47"/>
    </row>
    <row r="412" spans="2:35" ht="24" customHeight="1">
      <c r="B412" s="45"/>
      <c r="AH412" s="47"/>
      <c r="AI412" s="47"/>
    </row>
    <row r="413" spans="2:35" ht="24" customHeight="1">
      <c r="B413" s="45"/>
      <c r="AH413" s="47"/>
      <c r="AI413" s="47"/>
    </row>
    <row r="414" spans="2:35" ht="24" customHeight="1">
      <c r="B414" s="45"/>
      <c r="AH414" s="47"/>
      <c r="AI414" s="47"/>
    </row>
    <row r="415" spans="2:35" ht="24" customHeight="1">
      <c r="B415" s="45"/>
      <c r="AH415" s="47"/>
      <c r="AI415" s="47"/>
    </row>
    <row r="416" spans="2:35" ht="24" customHeight="1">
      <c r="B416" s="45"/>
      <c r="AH416" s="47"/>
      <c r="AI416" s="47"/>
    </row>
    <row r="417" spans="2:35" ht="24" customHeight="1">
      <c r="B417" s="45"/>
      <c r="AH417" s="47"/>
      <c r="AI417" s="47"/>
    </row>
    <row r="418" spans="2:35" ht="24" customHeight="1">
      <c r="B418" s="45"/>
      <c r="AH418" s="47"/>
      <c r="AI418" s="47"/>
    </row>
    <row r="419" spans="2:35" ht="24" customHeight="1">
      <c r="B419" s="45"/>
      <c r="AH419" s="47"/>
      <c r="AI419" s="47"/>
    </row>
    <row r="420" spans="2:35" ht="24" customHeight="1">
      <c r="B420" s="45"/>
      <c r="AH420" s="47"/>
      <c r="AI420" s="47"/>
    </row>
    <row r="421" spans="2:35" ht="24" customHeight="1">
      <c r="B421" s="45"/>
      <c r="AH421" s="47"/>
      <c r="AI421" s="47"/>
    </row>
    <row r="422" spans="2:35" ht="24" customHeight="1">
      <c r="B422" s="45"/>
      <c r="AH422" s="47"/>
      <c r="AI422" s="47"/>
    </row>
    <row r="423" spans="2:35" ht="24" customHeight="1">
      <c r="B423" s="45"/>
      <c r="AH423" s="47"/>
      <c r="AI423" s="47"/>
    </row>
    <row r="424" spans="2:35" ht="24" customHeight="1">
      <c r="B424" s="45"/>
      <c r="AH424" s="47"/>
      <c r="AI424" s="47"/>
    </row>
    <row r="425" spans="2:35" ht="24" customHeight="1">
      <c r="B425" s="45"/>
      <c r="AH425" s="47"/>
      <c r="AI425" s="47"/>
    </row>
    <row r="426" spans="2:35" ht="24" customHeight="1">
      <c r="B426" s="45"/>
      <c r="AH426" s="47"/>
      <c r="AI426" s="47"/>
    </row>
    <row r="427" spans="2:35" ht="24" customHeight="1">
      <c r="B427" s="45"/>
      <c r="AH427" s="47"/>
      <c r="AI427" s="47"/>
    </row>
    <row r="428" spans="2:35" ht="24" customHeight="1">
      <c r="B428" s="45"/>
      <c r="AH428" s="47"/>
      <c r="AI428" s="47"/>
    </row>
    <row r="429" spans="2:35" ht="24" customHeight="1">
      <c r="B429" s="45"/>
      <c r="AH429" s="47"/>
      <c r="AI429" s="47"/>
    </row>
    <row r="430" spans="2:35" ht="24" customHeight="1">
      <c r="B430" s="45"/>
      <c r="AH430" s="47"/>
      <c r="AI430" s="47"/>
    </row>
    <row r="431" spans="2:35" ht="24" customHeight="1">
      <c r="B431" s="45"/>
      <c r="AH431" s="47"/>
      <c r="AI431" s="47"/>
    </row>
    <row r="432" spans="2:35" ht="24" customHeight="1">
      <c r="B432" s="45"/>
      <c r="AH432" s="47"/>
      <c r="AI432" s="47"/>
    </row>
    <row r="433" spans="2:35" ht="24" customHeight="1">
      <c r="B433" s="45"/>
      <c r="AH433" s="47"/>
      <c r="AI433" s="47"/>
    </row>
    <row r="434" spans="2:35" ht="24" customHeight="1">
      <c r="B434" s="45"/>
      <c r="AH434" s="47"/>
      <c r="AI434" s="47"/>
    </row>
    <row r="435" spans="2:35" ht="24" customHeight="1">
      <c r="B435" s="45"/>
      <c r="AH435" s="47"/>
      <c r="AI435" s="47"/>
    </row>
    <row r="436" spans="2:35" ht="24" customHeight="1">
      <c r="B436" s="45"/>
      <c r="AH436" s="47"/>
      <c r="AI436" s="47"/>
    </row>
    <row r="437" spans="2:35" ht="24" customHeight="1">
      <c r="B437" s="45"/>
      <c r="AH437" s="47"/>
      <c r="AI437" s="47"/>
    </row>
    <row r="438" spans="2:35" ht="24" customHeight="1">
      <c r="B438" s="45"/>
      <c r="AH438" s="47"/>
      <c r="AI438" s="47"/>
    </row>
    <row r="439" spans="2:35" ht="24" customHeight="1">
      <c r="B439" s="45"/>
      <c r="AH439" s="47"/>
      <c r="AI439" s="47"/>
    </row>
    <row r="440" spans="2:35" ht="24" customHeight="1">
      <c r="B440" s="45"/>
      <c r="AH440" s="47"/>
      <c r="AI440" s="47"/>
    </row>
    <row r="441" spans="2:35" ht="24" customHeight="1">
      <c r="B441" s="45"/>
      <c r="AH441" s="47"/>
      <c r="AI441" s="47"/>
    </row>
    <row r="442" spans="2:35" ht="24" customHeight="1">
      <c r="B442" s="45"/>
      <c r="AH442" s="47"/>
      <c r="AI442" s="47"/>
    </row>
    <row r="443" spans="2:35" ht="24" customHeight="1">
      <c r="B443" s="45"/>
      <c r="AH443" s="47"/>
      <c r="AI443" s="47"/>
    </row>
    <row r="444" spans="2:35" ht="24" customHeight="1">
      <c r="B444" s="45"/>
      <c r="AH444" s="47"/>
      <c r="AI444" s="47"/>
    </row>
    <row r="445" spans="2:35" ht="24" customHeight="1">
      <c r="B445" s="45"/>
      <c r="AH445" s="47"/>
      <c r="AI445" s="47"/>
    </row>
    <row r="446" spans="2:35" ht="24" customHeight="1">
      <c r="B446" s="45"/>
      <c r="AH446" s="47"/>
      <c r="AI446" s="47"/>
    </row>
    <row r="447" spans="2:35" ht="24" customHeight="1">
      <c r="B447" s="45"/>
      <c r="AH447" s="47"/>
      <c r="AI447" s="47"/>
    </row>
    <row r="448" spans="2:35" ht="24" customHeight="1">
      <c r="B448" s="45"/>
      <c r="AH448" s="47"/>
      <c r="AI448" s="47"/>
    </row>
    <row r="449" spans="2:35" ht="24" customHeight="1">
      <c r="B449" s="45"/>
      <c r="AH449" s="47"/>
      <c r="AI449" s="47"/>
    </row>
    <row r="450" spans="2:35" ht="24" customHeight="1">
      <c r="B450" s="45"/>
      <c r="AH450" s="47"/>
      <c r="AI450" s="47"/>
    </row>
    <row r="451" spans="2:35" ht="24" customHeight="1">
      <c r="B451" s="45"/>
      <c r="AH451" s="47"/>
      <c r="AI451" s="47"/>
    </row>
    <row r="452" spans="2:35" ht="24" customHeight="1">
      <c r="B452" s="45"/>
      <c r="AH452" s="47"/>
      <c r="AI452" s="47"/>
    </row>
    <row r="453" spans="2:35" ht="24" customHeight="1">
      <c r="B453" s="45"/>
      <c r="AH453" s="47"/>
      <c r="AI453" s="47"/>
    </row>
    <row r="454" spans="2:35" ht="24" customHeight="1">
      <c r="B454" s="45"/>
      <c r="AH454" s="47"/>
      <c r="AI454" s="47"/>
    </row>
    <row r="455" spans="2:35" ht="24" customHeight="1">
      <c r="B455" s="45"/>
      <c r="AH455" s="47"/>
      <c r="AI455" s="47"/>
    </row>
    <row r="456" spans="2:35" ht="24" customHeight="1">
      <c r="B456" s="45"/>
      <c r="AH456" s="47"/>
      <c r="AI456" s="47"/>
    </row>
    <row r="457" spans="2:35" ht="24" customHeight="1">
      <c r="B457" s="45"/>
      <c r="AH457" s="47"/>
      <c r="AI457" s="47"/>
    </row>
    <row r="458" spans="2:35" ht="24" customHeight="1">
      <c r="B458" s="45"/>
      <c r="AH458" s="47"/>
      <c r="AI458" s="47"/>
    </row>
    <row r="459" spans="2:35" ht="24" customHeight="1">
      <c r="B459" s="45"/>
      <c r="AH459" s="47"/>
      <c r="AI459" s="47"/>
    </row>
    <row r="460" spans="2:35" ht="24" customHeight="1">
      <c r="B460" s="45"/>
      <c r="AH460" s="47"/>
      <c r="AI460" s="47"/>
    </row>
    <row r="461" spans="2:35" ht="24" customHeight="1">
      <c r="B461" s="45"/>
      <c r="AH461" s="47"/>
      <c r="AI461" s="47"/>
    </row>
    <row r="462" spans="2:35" ht="24" customHeight="1">
      <c r="B462" s="45"/>
      <c r="AH462" s="47"/>
      <c r="AI462" s="47"/>
    </row>
    <row r="463" spans="2:35" ht="24" customHeight="1">
      <c r="B463" s="45"/>
      <c r="AH463" s="47"/>
      <c r="AI463" s="47"/>
    </row>
    <row r="464" spans="2:35" ht="24" customHeight="1">
      <c r="B464" s="45"/>
      <c r="AH464" s="47"/>
      <c r="AI464" s="47"/>
    </row>
    <row r="465" spans="2:35" ht="24" customHeight="1">
      <c r="B465" s="45"/>
      <c r="AH465" s="47"/>
      <c r="AI465" s="47"/>
    </row>
    <row r="466" spans="2:35" ht="24" customHeight="1">
      <c r="B466" s="45"/>
      <c r="AH466" s="47"/>
      <c r="AI466" s="47"/>
    </row>
    <row r="467" spans="2:35" ht="24" customHeight="1">
      <c r="B467" s="45"/>
      <c r="AH467" s="47"/>
      <c r="AI467" s="47"/>
    </row>
    <row r="468" spans="2:35" ht="24" customHeight="1">
      <c r="B468" s="45"/>
      <c r="AH468" s="47"/>
      <c r="AI468" s="47"/>
    </row>
    <row r="469" spans="2:35" ht="24" customHeight="1">
      <c r="B469" s="45"/>
      <c r="AH469" s="47"/>
      <c r="AI469" s="47"/>
    </row>
    <row r="470" spans="2:35" ht="24" customHeight="1">
      <c r="B470" s="45"/>
      <c r="AH470" s="47"/>
      <c r="AI470" s="47"/>
    </row>
    <row r="471" spans="2:35" ht="24" customHeight="1">
      <c r="B471" s="45"/>
      <c r="AH471" s="47"/>
      <c r="AI471" s="47"/>
    </row>
    <row r="472" spans="2:35" ht="24" customHeight="1">
      <c r="B472" s="45"/>
      <c r="AH472" s="47"/>
      <c r="AI472" s="47"/>
    </row>
    <row r="473" spans="2:35" ht="24" customHeight="1">
      <c r="B473" s="45"/>
      <c r="AH473" s="47"/>
      <c r="AI473" s="47"/>
    </row>
    <row r="474" spans="2:35" ht="24" customHeight="1">
      <c r="B474" s="45"/>
      <c r="AH474" s="47"/>
      <c r="AI474" s="47"/>
    </row>
    <row r="475" spans="2:35" ht="24" customHeight="1">
      <c r="B475" s="45"/>
      <c r="AH475" s="47"/>
      <c r="AI475" s="47"/>
    </row>
    <row r="476" spans="2:35" ht="24" customHeight="1">
      <c r="B476" s="45"/>
      <c r="AH476" s="47"/>
      <c r="AI476" s="47"/>
    </row>
    <row r="477" spans="2:35" ht="24" customHeight="1">
      <c r="B477" s="45"/>
      <c r="AH477" s="47"/>
      <c r="AI477" s="47"/>
    </row>
    <row r="478" spans="2:35" ht="24" customHeight="1">
      <c r="B478" s="45"/>
      <c r="AH478" s="47"/>
      <c r="AI478" s="47"/>
    </row>
    <row r="479" spans="2:35" ht="24" customHeight="1">
      <c r="B479" s="45"/>
      <c r="AH479" s="47"/>
      <c r="AI479" s="47"/>
    </row>
    <row r="480" spans="2:35" ht="24" customHeight="1">
      <c r="B480" s="45"/>
      <c r="AH480" s="47"/>
      <c r="AI480" s="47"/>
    </row>
    <row r="481" spans="2:35" ht="24" customHeight="1">
      <c r="B481" s="45"/>
      <c r="AH481" s="47"/>
      <c r="AI481" s="47"/>
    </row>
    <row r="482" spans="2:35" ht="24" customHeight="1">
      <c r="B482" s="45"/>
      <c r="AH482" s="47"/>
      <c r="AI482" s="47"/>
    </row>
    <row r="483" spans="2:35" ht="24" customHeight="1">
      <c r="B483" s="45"/>
      <c r="AH483" s="47"/>
      <c r="AI483" s="47"/>
    </row>
    <row r="484" spans="2:35" ht="24" customHeight="1">
      <c r="B484" s="45"/>
      <c r="AH484" s="47"/>
      <c r="AI484" s="47"/>
    </row>
    <row r="485" spans="2:35" ht="24" customHeight="1">
      <c r="B485" s="45"/>
      <c r="AH485" s="47"/>
      <c r="AI485" s="47"/>
    </row>
    <row r="486" spans="2:35" ht="24" customHeight="1">
      <c r="B486" s="45"/>
      <c r="AH486" s="47"/>
      <c r="AI486" s="47"/>
    </row>
    <row r="487" spans="2:35" ht="24" customHeight="1">
      <c r="B487" s="45"/>
      <c r="AH487" s="47"/>
      <c r="AI487" s="47"/>
    </row>
    <row r="488" spans="2:35" ht="24" customHeight="1">
      <c r="B488" s="45"/>
      <c r="AH488" s="47"/>
      <c r="AI488" s="47"/>
    </row>
    <row r="489" spans="2:35" ht="24" customHeight="1">
      <c r="B489" s="45"/>
      <c r="AH489" s="47"/>
      <c r="AI489" s="47"/>
    </row>
    <row r="490" spans="2:35" ht="24" customHeight="1">
      <c r="B490" s="45"/>
      <c r="AH490" s="47"/>
      <c r="AI490" s="47"/>
    </row>
    <row r="491" spans="2:35" ht="24" customHeight="1">
      <c r="B491" s="45"/>
      <c r="AH491" s="47"/>
      <c r="AI491" s="47"/>
    </row>
    <row r="492" spans="2:35" ht="24" customHeight="1">
      <c r="B492" s="45"/>
      <c r="AH492" s="47"/>
      <c r="AI492" s="47"/>
    </row>
    <row r="493" spans="2:35" ht="24" customHeight="1">
      <c r="B493" s="45"/>
      <c r="AH493" s="47"/>
      <c r="AI493" s="47"/>
    </row>
    <row r="494" spans="2:35" ht="24" customHeight="1">
      <c r="B494" s="45"/>
      <c r="AH494" s="47"/>
      <c r="AI494" s="47"/>
    </row>
    <row r="495" spans="2:35" ht="24" customHeight="1">
      <c r="B495" s="45"/>
      <c r="AH495" s="47"/>
      <c r="AI495" s="47"/>
    </row>
    <row r="496" spans="2:35" ht="24" customHeight="1">
      <c r="B496" s="45"/>
      <c r="AH496" s="47"/>
      <c r="AI496" s="47"/>
    </row>
    <row r="497" spans="2:35" ht="24" customHeight="1">
      <c r="B497" s="45"/>
      <c r="AH497" s="47"/>
      <c r="AI497" s="47"/>
    </row>
    <row r="498" spans="2:35" ht="24" customHeight="1">
      <c r="B498" s="45"/>
      <c r="AH498" s="47"/>
      <c r="AI498" s="47"/>
    </row>
    <row r="499" spans="2:35" ht="24" customHeight="1">
      <c r="B499" s="45"/>
      <c r="AH499" s="47"/>
      <c r="AI499" s="47"/>
    </row>
    <row r="500" spans="2:35" ht="24" customHeight="1">
      <c r="B500" s="45"/>
      <c r="AH500" s="47"/>
      <c r="AI500" s="47"/>
    </row>
    <row r="501" spans="2:35" ht="24" customHeight="1">
      <c r="B501" s="45"/>
      <c r="AH501" s="47"/>
      <c r="AI501" s="47"/>
    </row>
    <row r="502" spans="2:35" ht="24" customHeight="1">
      <c r="B502" s="45"/>
      <c r="AH502" s="47"/>
      <c r="AI502" s="47"/>
    </row>
    <row r="503" spans="2:35" ht="24" customHeight="1">
      <c r="B503" s="45"/>
      <c r="AH503" s="47"/>
      <c r="AI503" s="47"/>
    </row>
    <row r="504" spans="2:35" ht="24" customHeight="1">
      <c r="B504" s="45"/>
      <c r="AH504" s="47"/>
      <c r="AI504" s="47"/>
    </row>
    <row r="505" spans="2:35" ht="24" customHeight="1">
      <c r="B505" s="45"/>
      <c r="AH505" s="47"/>
      <c r="AI505" s="47"/>
    </row>
    <row r="506" spans="2:35" ht="24" customHeight="1">
      <c r="B506" s="45"/>
      <c r="AH506" s="47"/>
      <c r="AI506" s="47"/>
    </row>
    <row r="507" spans="2:35" ht="24" customHeight="1">
      <c r="B507" s="45"/>
      <c r="AH507" s="47"/>
      <c r="AI507" s="47"/>
    </row>
    <row r="508" spans="2:35" ht="24" customHeight="1">
      <c r="B508" s="45"/>
      <c r="AH508" s="47"/>
      <c r="AI508" s="47"/>
    </row>
    <row r="509" spans="2:35" ht="24" customHeight="1">
      <c r="B509" s="45"/>
      <c r="AH509" s="47"/>
      <c r="AI509" s="47"/>
    </row>
    <row r="510" spans="2:35" ht="24" customHeight="1">
      <c r="B510" s="45"/>
      <c r="AH510" s="47"/>
      <c r="AI510" s="47"/>
    </row>
    <row r="511" spans="2:35" ht="24" customHeight="1">
      <c r="B511" s="45"/>
      <c r="AH511" s="47"/>
      <c r="AI511" s="47"/>
    </row>
    <row r="512" spans="2:35" ht="24" customHeight="1">
      <c r="B512" s="45"/>
      <c r="AH512" s="47"/>
      <c r="AI512" s="47"/>
    </row>
    <row r="513" spans="2:35" ht="24" customHeight="1">
      <c r="B513" s="45"/>
      <c r="AH513" s="47"/>
      <c r="AI513" s="47"/>
    </row>
    <row r="514" spans="2:35" ht="24" customHeight="1">
      <c r="B514" s="45"/>
      <c r="AH514" s="47"/>
      <c r="AI514" s="47"/>
    </row>
    <row r="515" spans="2:35" ht="24" customHeight="1">
      <c r="B515" s="45"/>
      <c r="AH515" s="47"/>
      <c r="AI515" s="47"/>
    </row>
    <row r="516" spans="2:35" ht="24" customHeight="1">
      <c r="B516" s="45"/>
      <c r="AH516" s="47"/>
      <c r="AI516" s="47"/>
    </row>
    <row r="517" spans="2:35" ht="24" customHeight="1">
      <c r="B517" s="45"/>
      <c r="AH517" s="47"/>
      <c r="AI517" s="47"/>
    </row>
    <row r="518" spans="2:35" ht="24" customHeight="1">
      <c r="B518" s="45"/>
      <c r="AH518" s="47"/>
      <c r="AI518" s="47"/>
    </row>
    <row r="519" spans="2:35" ht="24" customHeight="1">
      <c r="B519" s="45"/>
      <c r="AH519" s="47"/>
      <c r="AI519" s="47"/>
    </row>
    <row r="520" spans="2:35" ht="24" customHeight="1">
      <c r="B520" s="45"/>
      <c r="AH520" s="47"/>
      <c r="AI520" s="47"/>
    </row>
    <row r="521" spans="2:35" ht="24" customHeight="1">
      <c r="B521" s="45"/>
      <c r="AH521" s="47"/>
      <c r="AI521" s="47"/>
    </row>
    <row r="522" spans="2:35" ht="24" customHeight="1">
      <c r="B522" s="45"/>
      <c r="AH522" s="47"/>
      <c r="AI522" s="47"/>
    </row>
    <row r="523" spans="2:35" ht="24" customHeight="1">
      <c r="B523" s="45"/>
      <c r="AH523" s="47"/>
      <c r="AI523" s="47"/>
    </row>
    <row r="524" spans="2:35" ht="24" customHeight="1">
      <c r="B524" s="45"/>
      <c r="AH524" s="47"/>
      <c r="AI524" s="47"/>
    </row>
    <row r="525" spans="2:35" ht="24" customHeight="1">
      <c r="B525" s="45"/>
      <c r="AH525" s="47"/>
      <c r="AI525" s="47"/>
    </row>
    <row r="526" spans="2:35" ht="24" customHeight="1">
      <c r="B526" s="45"/>
      <c r="AH526" s="47"/>
      <c r="AI526" s="47"/>
    </row>
    <row r="527" spans="2:35" ht="24" customHeight="1">
      <c r="B527" s="45"/>
      <c r="AH527" s="47"/>
      <c r="AI527" s="47"/>
    </row>
    <row r="528" spans="2:35" ht="24" customHeight="1">
      <c r="B528" s="45"/>
      <c r="AH528" s="47"/>
      <c r="AI528" s="47"/>
    </row>
    <row r="529" spans="2:35" ht="24" customHeight="1">
      <c r="B529" s="45"/>
      <c r="AH529" s="47"/>
      <c r="AI529" s="47"/>
    </row>
    <row r="530" spans="2:35" ht="24" customHeight="1">
      <c r="B530" s="45"/>
      <c r="AH530" s="47"/>
      <c r="AI530" s="47"/>
    </row>
    <row r="531" spans="2:35" ht="24" customHeight="1">
      <c r="B531" s="45"/>
      <c r="AH531" s="47"/>
      <c r="AI531" s="47"/>
    </row>
    <row r="532" spans="2:35" ht="24" customHeight="1">
      <c r="B532" s="45"/>
      <c r="AH532" s="47"/>
      <c r="AI532" s="47"/>
    </row>
    <row r="533" spans="2:35" ht="24" customHeight="1">
      <c r="B533" s="45"/>
      <c r="AH533" s="47"/>
      <c r="AI533" s="47"/>
    </row>
    <row r="534" spans="2:35" ht="24" customHeight="1">
      <c r="B534" s="45"/>
      <c r="AH534" s="47"/>
      <c r="AI534" s="47"/>
    </row>
    <row r="535" spans="2:35" ht="24" customHeight="1">
      <c r="B535" s="45"/>
      <c r="AH535" s="47"/>
      <c r="AI535" s="47"/>
    </row>
    <row r="536" spans="2:35" ht="24" customHeight="1">
      <c r="B536" s="45"/>
      <c r="AH536" s="47"/>
      <c r="AI536" s="47"/>
    </row>
    <row r="537" spans="2:35" ht="24" customHeight="1">
      <c r="B537" s="45"/>
      <c r="AH537" s="47"/>
      <c r="AI537" s="47"/>
    </row>
    <row r="538" spans="2:35" ht="24" customHeight="1">
      <c r="B538" s="45"/>
      <c r="AH538" s="47"/>
      <c r="AI538" s="47"/>
    </row>
    <row r="539" spans="2:35" ht="24" customHeight="1">
      <c r="B539" s="45"/>
      <c r="AH539" s="47"/>
      <c r="AI539" s="47"/>
    </row>
    <row r="540" spans="2:35" ht="24" customHeight="1">
      <c r="B540" s="45"/>
      <c r="AH540" s="47"/>
      <c r="AI540" s="47"/>
    </row>
    <row r="541" spans="2:35" ht="24" customHeight="1">
      <c r="B541" s="45"/>
      <c r="AH541" s="47"/>
      <c r="AI541" s="47"/>
    </row>
    <row r="542" spans="2:35" ht="24" customHeight="1">
      <c r="B542" s="45"/>
      <c r="AH542" s="47"/>
      <c r="AI542" s="47"/>
    </row>
    <row r="543" spans="2:35" ht="24" customHeight="1">
      <c r="B543" s="45"/>
      <c r="AH543" s="47"/>
      <c r="AI543" s="47"/>
    </row>
    <row r="544" spans="2:35" ht="24" customHeight="1">
      <c r="B544" s="45"/>
      <c r="AH544" s="47"/>
      <c r="AI544" s="47"/>
    </row>
    <row r="545" spans="2:35" ht="24" customHeight="1">
      <c r="B545" s="45"/>
      <c r="AH545" s="47"/>
      <c r="AI545" s="47"/>
    </row>
    <row r="546" spans="2:35" ht="24" customHeight="1">
      <c r="B546" s="45"/>
      <c r="AH546" s="47"/>
      <c r="AI546" s="47"/>
    </row>
    <row r="547" spans="2:35" ht="24" customHeight="1">
      <c r="B547" s="45"/>
      <c r="AH547" s="47"/>
      <c r="AI547" s="47"/>
    </row>
    <row r="548" spans="2:35" ht="24" customHeight="1">
      <c r="B548" s="45"/>
      <c r="AH548" s="47"/>
      <c r="AI548" s="47"/>
    </row>
    <row r="549" spans="2:35" ht="24" customHeight="1">
      <c r="B549" s="45"/>
      <c r="AH549" s="47"/>
      <c r="AI549" s="47"/>
    </row>
    <row r="550" spans="2:35" ht="24" customHeight="1">
      <c r="B550" s="45"/>
      <c r="AH550" s="47"/>
      <c r="AI550" s="47"/>
    </row>
    <row r="551" spans="2:35" ht="24" customHeight="1">
      <c r="B551" s="45"/>
      <c r="AH551" s="47"/>
      <c r="AI551" s="47"/>
    </row>
    <row r="552" spans="2:35" ht="24" customHeight="1">
      <c r="B552" s="45"/>
      <c r="AH552" s="47"/>
      <c r="AI552" s="47"/>
    </row>
    <row r="553" spans="2:35" ht="24" customHeight="1">
      <c r="B553" s="45"/>
      <c r="AH553" s="47"/>
      <c r="AI553" s="47"/>
    </row>
    <row r="554" spans="2:35" ht="24" customHeight="1">
      <c r="B554" s="45"/>
      <c r="AH554" s="47"/>
      <c r="AI554" s="47"/>
    </row>
    <row r="555" spans="2:35" ht="24" customHeight="1">
      <c r="B555" s="45"/>
      <c r="AH555" s="47"/>
      <c r="AI555" s="47"/>
    </row>
    <row r="556" spans="2:35" ht="24" customHeight="1">
      <c r="B556" s="45"/>
      <c r="AH556" s="47"/>
      <c r="AI556" s="47"/>
    </row>
    <row r="557" spans="2:35" ht="24" customHeight="1">
      <c r="B557" s="45"/>
      <c r="AH557" s="47"/>
      <c r="AI557" s="47"/>
    </row>
    <row r="558" spans="2:35" ht="24" customHeight="1">
      <c r="B558" s="45"/>
      <c r="AH558" s="47"/>
      <c r="AI558" s="47"/>
    </row>
    <row r="559" spans="2:35" ht="24" customHeight="1">
      <c r="B559" s="45"/>
      <c r="AH559" s="47"/>
      <c r="AI559" s="47"/>
    </row>
    <row r="560" spans="2:35" ht="24" customHeight="1">
      <c r="B560" s="45"/>
      <c r="AH560" s="47"/>
      <c r="AI560" s="47"/>
    </row>
    <row r="561" spans="2:35" ht="24" customHeight="1">
      <c r="B561" s="45"/>
      <c r="AH561" s="47"/>
      <c r="AI561" s="47"/>
    </row>
    <row r="562" spans="2:35" ht="24" customHeight="1">
      <c r="B562" s="45"/>
      <c r="AH562" s="47"/>
      <c r="AI562" s="47"/>
    </row>
    <row r="563" spans="2:35" ht="24" customHeight="1">
      <c r="B563" s="45"/>
      <c r="AH563" s="47"/>
      <c r="AI563" s="47"/>
    </row>
    <row r="564" spans="2:35" ht="24" customHeight="1">
      <c r="B564" s="45"/>
      <c r="AH564" s="47"/>
      <c r="AI564" s="47"/>
    </row>
    <row r="565" spans="2:35" ht="24" customHeight="1">
      <c r="B565" s="45"/>
      <c r="AH565" s="47"/>
      <c r="AI565" s="47"/>
    </row>
    <row r="566" spans="2:35" ht="24" customHeight="1">
      <c r="B566" s="45"/>
      <c r="AH566" s="47"/>
      <c r="AI566" s="47"/>
    </row>
    <row r="567" spans="2:35" ht="24" customHeight="1">
      <c r="B567" s="45"/>
      <c r="AH567" s="47"/>
      <c r="AI567" s="47"/>
    </row>
    <row r="568" spans="2:35" ht="24" customHeight="1">
      <c r="B568" s="45"/>
      <c r="AH568" s="47"/>
      <c r="AI568" s="47"/>
    </row>
    <row r="569" spans="2:35" ht="24" customHeight="1">
      <c r="B569" s="45"/>
      <c r="AH569" s="47"/>
      <c r="AI569" s="47"/>
    </row>
    <row r="570" spans="2:35" ht="24" customHeight="1">
      <c r="B570" s="45"/>
      <c r="AH570" s="47"/>
      <c r="AI570" s="47"/>
    </row>
    <row r="571" spans="2:35" ht="24" customHeight="1">
      <c r="B571" s="45"/>
      <c r="AH571" s="47"/>
      <c r="AI571" s="47"/>
    </row>
    <row r="572" spans="2:35" ht="24" customHeight="1">
      <c r="B572" s="45"/>
      <c r="AH572" s="47"/>
      <c r="AI572" s="47"/>
    </row>
    <row r="573" spans="2:35" ht="24" customHeight="1">
      <c r="B573" s="45"/>
      <c r="AH573" s="47"/>
      <c r="AI573" s="47"/>
    </row>
    <row r="574" spans="2:35" ht="24" customHeight="1">
      <c r="B574" s="45"/>
      <c r="AH574" s="47"/>
      <c r="AI574" s="47"/>
    </row>
    <row r="575" spans="2:35" ht="24" customHeight="1">
      <c r="B575" s="45"/>
      <c r="AH575" s="47"/>
      <c r="AI575" s="47"/>
    </row>
    <row r="576" spans="2:35" ht="24" customHeight="1">
      <c r="B576" s="45"/>
      <c r="AH576" s="47"/>
      <c r="AI576" s="47"/>
    </row>
    <row r="577" spans="2:35" ht="24" customHeight="1">
      <c r="B577" s="45"/>
      <c r="AH577" s="47"/>
      <c r="AI577" s="47"/>
    </row>
    <row r="578" spans="2:35" ht="24" customHeight="1">
      <c r="B578" s="45"/>
      <c r="AH578" s="47"/>
      <c r="AI578" s="47"/>
    </row>
    <row r="579" spans="2:35" ht="24" customHeight="1">
      <c r="B579" s="45"/>
      <c r="AH579" s="47"/>
      <c r="AI579" s="47"/>
    </row>
    <row r="580" spans="2:35" ht="24" customHeight="1">
      <c r="B580" s="45"/>
      <c r="AH580" s="47"/>
      <c r="AI580" s="47"/>
    </row>
    <row r="581" spans="2:35" ht="24" customHeight="1">
      <c r="B581" s="45"/>
      <c r="AH581" s="47"/>
      <c r="AI581" s="47"/>
    </row>
    <row r="582" spans="2:35" ht="24" customHeight="1">
      <c r="B582" s="45"/>
      <c r="AH582" s="47"/>
      <c r="AI582" s="47"/>
    </row>
    <row r="583" spans="2:35" ht="24" customHeight="1">
      <c r="B583" s="45"/>
      <c r="AH583" s="47"/>
      <c r="AI583" s="47"/>
    </row>
    <row r="584" spans="2:35" ht="24" customHeight="1">
      <c r="B584" s="45"/>
      <c r="AH584" s="47"/>
      <c r="AI584" s="47"/>
    </row>
    <row r="585" spans="2:35" ht="24" customHeight="1">
      <c r="B585" s="45"/>
      <c r="AH585" s="47"/>
      <c r="AI585" s="47"/>
    </row>
    <row r="586" spans="2:35" ht="24" customHeight="1">
      <c r="B586" s="45"/>
      <c r="AH586" s="47"/>
      <c r="AI586" s="47"/>
    </row>
    <row r="587" spans="2:35" ht="24" customHeight="1">
      <c r="B587" s="45"/>
      <c r="AH587" s="47"/>
      <c r="AI587" s="47"/>
    </row>
    <row r="588" spans="2:35" ht="24" customHeight="1">
      <c r="B588" s="45"/>
      <c r="AH588" s="47"/>
      <c r="AI588" s="47"/>
    </row>
    <row r="589" spans="2:35" ht="24" customHeight="1">
      <c r="B589" s="45"/>
      <c r="AH589" s="47"/>
      <c r="AI589" s="47"/>
    </row>
    <row r="590" spans="2:35" ht="24" customHeight="1">
      <c r="B590" s="45"/>
      <c r="AH590" s="47"/>
      <c r="AI590" s="47"/>
    </row>
    <row r="591" spans="2:35" ht="24" customHeight="1">
      <c r="B591" s="45"/>
      <c r="AH591" s="47"/>
      <c r="AI591" s="47"/>
    </row>
    <row r="592" spans="2:35" ht="24" customHeight="1">
      <c r="B592" s="45"/>
      <c r="AH592" s="47"/>
      <c r="AI592" s="47"/>
    </row>
    <row r="593" spans="2:35" ht="24" customHeight="1">
      <c r="B593" s="45"/>
      <c r="AH593" s="47"/>
      <c r="AI593" s="47"/>
    </row>
    <row r="594" spans="2:35" ht="24" customHeight="1">
      <c r="B594" s="45"/>
      <c r="AH594" s="47"/>
      <c r="AI594" s="47"/>
    </row>
    <row r="595" spans="2:35" ht="24" customHeight="1">
      <c r="B595" s="45"/>
      <c r="AH595" s="47"/>
      <c r="AI595" s="47"/>
    </row>
    <row r="596" spans="2:35" ht="24" customHeight="1">
      <c r="B596" s="45"/>
      <c r="AH596" s="47"/>
      <c r="AI596" s="47"/>
    </row>
    <row r="597" spans="2:35" ht="24" customHeight="1">
      <c r="B597" s="45"/>
      <c r="AH597" s="47"/>
      <c r="AI597" s="47"/>
    </row>
    <row r="598" spans="2:35" ht="24" customHeight="1">
      <c r="B598" s="45"/>
      <c r="AH598" s="47"/>
      <c r="AI598" s="47"/>
    </row>
    <row r="599" spans="2:35" ht="24" customHeight="1">
      <c r="B599" s="45"/>
      <c r="AH599" s="47"/>
      <c r="AI599" s="47"/>
    </row>
    <row r="600" spans="2:35" ht="24" customHeight="1">
      <c r="B600" s="45"/>
      <c r="AH600" s="47"/>
      <c r="AI600" s="47"/>
    </row>
    <row r="601" spans="2:35" ht="24" customHeight="1">
      <c r="B601" s="45"/>
      <c r="AH601" s="47"/>
      <c r="AI601" s="47"/>
    </row>
    <row r="602" spans="2:35" ht="24" customHeight="1">
      <c r="B602" s="45"/>
      <c r="AH602" s="47"/>
      <c r="AI602" s="47"/>
    </row>
    <row r="603" spans="2:35" ht="24" customHeight="1">
      <c r="B603" s="45"/>
      <c r="AH603" s="47"/>
      <c r="AI603" s="47"/>
    </row>
    <row r="604" spans="2:35" ht="24" customHeight="1">
      <c r="B604" s="45"/>
      <c r="AH604" s="47"/>
      <c r="AI604" s="47"/>
    </row>
    <row r="605" spans="2:35" ht="24" customHeight="1">
      <c r="B605" s="45"/>
      <c r="AH605" s="47"/>
      <c r="AI605" s="47"/>
    </row>
    <row r="606" spans="2:35" ht="24" customHeight="1">
      <c r="B606" s="45"/>
      <c r="AH606" s="47"/>
      <c r="AI606" s="47"/>
    </row>
    <row r="607" spans="2:35" ht="24" customHeight="1">
      <c r="B607" s="45"/>
      <c r="AH607" s="47"/>
      <c r="AI607" s="47"/>
    </row>
    <row r="608" spans="2:35" ht="24" customHeight="1">
      <c r="B608" s="45"/>
      <c r="AH608" s="47"/>
      <c r="AI608" s="47"/>
    </row>
    <row r="609" spans="2:35" ht="24" customHeight="1">
      <c r="B609" s="45"/>
      <c r="AH609" s="47"/>
      <c r="AI609" s="47"/>
    </row>
    <row r="610" spans="2:35" ht="24" customHeight="1">
      <c r="B610" s="45"/>
      <c r="AH610" s="47"/>
      <c r="AI610" s="47"/>
    </row>
    <row r="611" spans="2:35" ht="24" customHeight="1">
      <c r="B611" s="45"/>
      <c r="AH611" s="47"/>
      <c r="AI611" s="47"/>
    </row>
    <row r="612" spans="2:35" ht="24" customHeight="1">
      <c r="B612" s="45"/>
      <c r="AH612" s="47"/>
      <c r="AI612" s="47"/>
    </row>
    <row r="613" spans="2:35" ht="24" customHeight="1">
      <c r="B613" s="45"/>
      <c r="AH613" s="47"/>
      <c r="AI613" s="47"/>
    </row>
    <row r="614" spans="2:35" ht="24" customHeight="1">
      <c r="B614" s="45"/>
      <c r="AH614" s="47"/>
      <c r="AI614" s="47"/>
    </row>
    <row r="615" spans="2:35" ht="24" customHeight="1">
      <c r="B615" s="45"/>
      <c r="AH615" s="47"/>
      <c r="AI615" s="47"/>
    </row>
    <row r="616" spans="2:35" ht="24" customHeight="1">
      <c r="B616" s="45"/>
      <c r="AH616" s="47"/>
      <c r="AI616" s="47"/>
    </row>
    <row r="617" spans="2:35" ht="24" customHeight="1">
      <c r="B617" s="45"/>
      <c r="AH617" s="47"/>
      <c r="AI617" s="47"/>
    </row>
    <row r="618" spans="2:35" ht="24" customHeight="1">
      <c r="B618" s="45"/>
      <c r="AH618" s="47"/>
      <c r="AI618" s="47"/>
    </row>
    <row r="619" spans="2:35" ht="24" customHeight="1">
      <c r="B619" s="45"/>
      <c r="AH619" s="47"/>
      <c r="AI619" s="47"/>
    </row>
    <row r="620" spans="2:35" ht="24" customHeight="1">
      <c r="B620" s="45"/>
      <c r="AH620" s="47"/>
      <c r="AI620" s="47"/>
    </row>
    <row r="621" spans="2:35" ht="24" customHeight="1">
      <c r="B621" s="45"/>
      <c r="AH621" s="47"/>
      <c r="AI621" s="47"/>
    </row>
    <row r="622" spans="2:35" ht="24" customHeight="1">
      <c r="B622" s="45"/>
      <c r="AH622" s="47"/>
      <c r="AI622" s="47"/>
    </row>
    <row r="623" spans="2:35" ht="24" customHeight="1">
      <c r="B623" s="45"/>
      <c r="AH623" s="47"/>
      <c r="AI623" s="47"/>
    </row>
    <row r="624" spans="2:35" ht="24" customHeight="1">
      <c r="B624" s="45"/>
      <c r="AH624" s="47"/>
      <c r="AI624" s="47"/>
    </row>
    <row r="625" spans="2:35" ht="24" customHeight="1">
      <c r="B625" s="45"/>
      <c r="AH625" s="47"/>
      <c r="AI625" s="47"/>
    </row>
    <row r="626" spans="2:35" ht="24" customHeight="1">
      <c r="B626" s="45"/>
      <c r="AH626" s="47"/>
      <c r="AI626" s="47"/>
    </row>
    <row r="627" spans="2:35" ht="24" customHeight="1">
      <c r="B627" s="45"/>
      <c r="AH627" s="47"/>
      <c r="AI627" s="47"/>
    </row>
    <row r="628" spans="2:35" ht="24" customHeight="1">
      <c r="B628" s="45"/>
      <c r="AH628" s="47"/>
      <c r="AI628" s="47"/>
    </row>
    <row r="629" spans="2:35" ht="24" customHeight="1">
      <c r="B629" s="45"/>
      <c r="AH629" s="47"/>
      <c r="AI629" s="47"/>
    </row>
    <row r="630" spans="2:35" ht="24" customHeight="1">
      <c r="B630" s="45"/>
      <c r="AH630" s="47"/>
      <c r="AI630" s="47"/>
    </row>
    <row r="631" spans="2:35" ht="24" customHeight="1">
      <c r="B631" s="45"/>
      <c r="AH631" s="47"/>
      <c r="AI631" s="47"/>
    </row>
    <row r="632" spans="2:35" ht="24" customHeight="1">
      <c r="B632" s="45"/>
      <c r="AH632" s="47"/>
      <c r="AI632" s="47"/>
    </row>
    <row r="633" spans="2:35" ht="24" customHeight="1">
      <c r="B633" s="45"/>
      <c r="AH633" s="47"/>
      <c r="AI633" s="47"/>
    </row>
    <row r="634" spans="2:35" ht="24" customHeight="1">
      <c r="B634" s="45"/>
      <c r="AH634" s="47"/>
      <c r="AI634" s="47"/>
    </row>
    <row r="635" spans="2:35" ht="24" customHeight="1">
      <c r="B635" s="45"/>
      <c r="AH635" s="47"/>
      <c r="AI635" s="47"/>
    </row>
    <row r="636" spans="2:35" ht="24" customHeight="1">
      <c r="B636" s="45"/>
      <c r="AH636" s="47"/>
      <c r="AI636" s="47"/>
    </row>
    <row r="637" spans="2:35" ht="24" customHeight="1">
      <c r="B637" s="45"/>
      <c r="AH637" s="47"/>
      <c r="AI637" s="47"/>
    </row>
    <row r="638" spans="2:35" ht="24" customHeight="1">
      <c r="B638" s="45"/>
      <c r="AH638" s="47"/>
      <c r="AI638" s="47"/>
    </row>
    <row r="639" spans="2:35" ht="24" customHeight="1">
      <c r="B639" s="45"/>
      <c r="AH639" s="47"/>
      <c r="AI639" s="47"/>
    </row>
    <row r="640" spans="2:35" ht="24" customHeight="1">
      <c r="B640" s="45"/>
      <c r="AH640" s="47"/>
      <c r="AI640" s="47"/>
    </row>
    <row r="641" spans="2:35" ht="24" customHeight="1">
      <c r="B641" s="45"/>
      <c r="AH641" s="47"/>
      <c r="AI641" s="47"/>
    </row>
    <row r="642" spans="2:35" ht="24" customHeight="1">
      <c r="B642" s="45"/>
      <c r="AH642" s="47"/>
      <c r="AI642" s="47"/>
    </row>
    <row r="643" spans="2:35" ht="24" customHeight="1">
      <c r="B643" s="45"/>
      <c r="AH643" s="47"/>
      <c r="AI643" s="47"/>
    </row>
    <row r="644" spans="2:35" ht="24" customHeight="1">
      <c r="B644" s="45"/>
      <c r="AH644" s="47"/>
      <c r="AI644" s="47"/>
    </row>
    <row r="645" spans="2:35" ht="24" customHeight="1">
      <c r="B645" s="45"/>
      <c r="AH645" s="47"/>
      <c r="AI645" s="47"/>
    </row>
    <row r="646" spans="2:35" ht="24" customHeight="1">
      <c r="B646" s="45"/>
      <c r="AH646" s="47"/>
      <c r="AI646" s="47"/>
    </row>
    <row r="647" spans="2:35" ht="24" customHeight="1">
      <c r="B647" s="45"/>
      <c r="AH647" s="47"/>
      <c r="AI647" s="47"/>
    </row>
    <row r="648" spans="2:35" ht="24" customHeight="1">
      <c r="B648" s="45"/>
      <c r="AH648" s="47"/>
      <c r="AI648" s="47"/>
    </row>
    <row r="649" spans="2:35" ht="24" customHeight="1">
      <c r="B649" s="45"/>
      <c r="AH649" s="47"/>
      <c r="AI649" s="47"/>
    </row>
    <row r="650" spans="2:35" ht="24" customHeight="1">
      <c r="B650" s="45"/>
      <c r="AH650" s="47"/>
      <c r="AI650" s="47"/>
    </row>
    <row r="651" spans="2:35" ht="24" customHeight="1">
      <c r="B651" s="45"/>
      <c r="AH651" s="47"/>
      <c r="AI651" s="47"/>
    </row>
    <row r="652" spans="2:35" ht="24" customHeight="1">
      <c r="B652" s="45"/>
      <c r="AH652" s="47"/>
      <c r="AI652" s="47"/>
    </row>
    <row r="653" spans="2:35" ht="24" customHeight="1">
      <c r="B653" s="45"/>
      <c r="AH653" s="47"/>
      <c r="AI653" s="47"/>
    </row>
    <row r="654" spans="2:35" ht="24" customHeight="1">
      <c r="B654" s="45"/>
      <c r="AH654" s="47"/>
      <c r="AI654" s="47"/>
    </row>
    <row r="655" spans="2:35" ht="24" customHeight="1">
      <c r="B655" s="45"/>
      <c r="AH655" s="47"/>
      <c r="AI655" s="47"/>
    </row>
    <row r="656" spans="2:35" ht="24" customHeight="1">
      <c r="B656" s="45"/>
      <c r="AH656" s="47"/>
      <c r="AI656" s="47"/>
    </row>
    <row r="657" spans="2:35" ht="24" customHeight="1">
      <c r="B657" s="45"/>
      <c r="AH657" s="47"/>
      <c r="AI657" s="47"/>
    </row>
    <row r="658" spans="2:35" ht="24" customHeight="1">
      <c r="B658" s="45"/>
      <c r="AH658" s="47"/>
      <c r="AI658" s="47"/>
    </row>
    <row r="659" spans="2:35" ht="24" customHeight="1">
      <c r="B659" s="45"/>
      <c r="AH659" s="47"/>
      <c r="AI659" s="47"/>
    </row>
    <row r="660" spans="2:35" ht="24" customHeight="1">
      <c r="B660" s="45"/>
      <c r="AH660" s="47"/>
      <c r="AI660" s="47"/>
    </row>
    <row r="661" spans="2:35" ht="24" customHeight="1">
      <c r="B661" s="45"/>
      <c r="AH661" s="47"/>
      <c r="AI661" s="47"/>
    </row>
    <row r="662" spans="2:35" ht="24" customHeight="1">
      <c r="B662" s="45"/>
      <c r="AH662" s="47"/>
      <c r="AI662" s="47"/>
    </row>
    <row r="663" spans="2:35" ht="24" customHeight="1">
      <c r="B663" s="45"/>
      <c r="AH663" s="47"/>
      <c r="AI663" s="47"/>
    </row>
    <row r="664" spans="2:35" ht="24" customHeight="1">
      <c r="B664" s="45"/>
      <c r="AH664" s="47"/>
      <c r="AI664" s="47"/>
    </row>
    <row r="665" spans="2:35" ht="24" customHeight="1">
      <c r="B665" s="45"/>
      <c r="AH665" s="47"/>
      <c r="AI665" s="47"/>
    </row>
    <row r="666" spans="2:35" ht="24" customHeight="1">
      <c r="B666" s="45"/>
      <c r="AH666" s="47"/>
      <c r="AI666" s="47"/>
    </row>
    <row r="667" spans="2:35" ht="24" customHeight="1">
      <c r="B667" s="45"/>
      <c r="AH667" s="47"/>
      <c r="AI667" s="47"/>
    </row>
    <row r="668" spans="2:35" ht="24" customHeight="1">
      <c r="B668" s="45"/>
      <c r="AH668" s="47"/>
      <c r="AI668" s="47"/>
    </row>
    <row r="669" spans="2:35" ht="24" customHeight="1">
      <c r="B669" s="45"/>
      <c r="AH669" s="47"/>
      <c r="AI669" s="47"/>
    </row>
    <row r="670" spans="2:35" ht="24" customHeight="1">
      <c r="B670" s="45"/>
      <c r="AH670" s="47"/>
      <c r="AI670" s="47"/>
    </row>
    <row r="671" spans="2:35" ht="24" customHeight="1">
      <c r="B671" s="45"/>
      <c r="AH671" s="47"/>
      <c r="AI671" s="47"/>
    </row>
    <row r="672" spans="2:35" ht="24" customHeight="1">
      <c r="B672" s="45"/>
      <c r="AH672" s="47"/>
      <c r="AI672" s="47"/>
    </row>
    <row r="673" spans="2:35" ht="24" customHeight="1">
      <c r="B673" s="45"/>
      <c r="AH673" s="47"/>
      <c r="AI673" s="47"/>
    </row>
    <row r="674" spans="2:35" ht="24" customHeight="1">
      <c r="B674" s="45"/>
      <c r="AH674" s="47"/>
      <c r="AI674" s="47"/>
    </row>
    <row r="675" spans="2:35" ht="24" customHeight="1">
      <c r="B675" s="45"/>
      <c r="AH675" s="47"/>
      <c r="AI675" s="47"/>
    </row>
    <row r="676" spans="2:35" ht="24" customHeight="1">
      <c r="B676" s="45"/>
      <c r="AH676" s="47"/>
      <c r="AI676" s="47"/>
    </row>
    <row r="677" spans="2:35" ht="24" customHeight="1">
      <c r="B677" s="45"/>
      <c r="AH677" s="47"/>
      <c r="AI677" s="47"/>
    </row>
    <row r="678" spans="2:35" ht="24" customHeight="1">
      <c r="B678" s="45"/>
      <c r="AH678" s="47"/>
      <c r="AI678" s="47"/>
    </row>
    <row r="679" spans="2:35" ht="24" customHeight="1">
      <c r="B679" s="45"/>
      <c r="AH679" s="47"/>
      <c r="AI679" s="47"/>
    </row>
    <row r="680" spans="2:35" ht="24" customHeight="1">
      <c r="B680" s="45"/>
      <c r="AH680" s="47"/>
      <c r="AI680" s="47"/>
    </row>
    <row r="681" spans="2:35" ht="24" customHeight="1">
      <c r="B681" s="45"/>
      <c r="AH681" s="47"/>
      <c r="AI681" s="47"/>
    </row>
    <row r="682" spans="2:35" ht="24" customHeight="1">
      <c r="B682" s="45"/>
      <c r="AH682" s="47"/>
      <c r="AI682" s="47"/>
    </row>
    <row r="683" spans="2:35" ht="24" customHeight="1">
      <c r="B683" s="45"/>
      <c r="AH683" s="47"/>
      <c r="AI683" s="47"/>
    </row>
    <row r="684" spans="2:35" ht="24" customHeight="1">
      <c r="B684" s="45"/>
      <c r="AH684" s="47"/>
      <c r="AI684" s="47"/>
    </row>
    <row r="685" spans="2:35" ht="24" customHeight="1">
      <c r="B685" s="45"/>
      <c r="AH685" s="47"/>
      <c r="AI685" s="47"/>
    </row>
    <row r="686" spans="2:35" ht="24" customHeight="1">
      <c r="B686" s="45"/>
      <c r="AH686" s="47"/>
      <c r="AI686" s="47"/>
    </row>
    <row r="687" spans="2:35" ht="24" customHeight="1">
      <c r="B687" s="45"/>
      <c r="AH687" s="47"/>
      <c r="AI687" s="47"/>
    </row>
    <row r="688" spans="2:35" ht="24" customHeight="1">
      <c r="B688" s="45"/>
      <c r="AH688" s="47"/>
      <c r="AI688" s="47"/>
    </row>
    <row r="689" spans="2:35" ht="24" customHeight="1">
      <c r="B689" s="45"/>
      <c r="AH689" s="47"/>
      <c r="AI689" s="47"/>
    </row>
    <row r="690" spans="2:35" ht="24" customHeight="1">
      <c r="B690" s="45"/>
      <c r="AH690" s="47"/>
      <c r="AI690" s="47"/>
    </row>
    <row r="691" spans="2:35" ht="24" customHeight="1">
      <c r="B691" s="45"/>
      <c r="AH691" s="47"/>
      <c r="AI691" s="47"/>
    </row>
    <row r="692" spans="2:35" ht="24" customHeight="1">
      <c r="B692" s="45"/>
      <c r="AH692" s="47"/>
      <c r="AI692" s="47"/>
    </row>
    <row r="693" spans="2:35" ht="24" customHeight="1">
      <c r="B693" s="45"/>
      <c r="AH693" s="47"/>
      <c r="AI693" s="47"/>
    </row>
    <row r="694" spans="2:35" ht="24" customHeight="1">
      <c r="B694" s="45"/>
      <c r="AH694" s="47"/>
      <c r="AI694" s="47"/>
    </row>
    <row r="695" spans="2:35" ht="24" customHeight="1">
      <c r="B695" s="45"/>
      <c r="AH695" s="47"/>
      <c r="AI695" s="47"/>
    </row>
    <row r="696" spans="2:35" ht="24" customHeight="1">
      <c r="B696" s="45"/>
      <c r="AH696" s="47"/>
      <c r="AI696" s="47"/>
    </row>
    <row r="697" spans="2:35" ht="24" customHeight="1">
      <c r="B697" s="45"/>
      <c r="AH697" s="47"/>
      <c r="AI697" s="47"/>
    </row>
    <row r="698" spans="2:35" ht="24" customHeight="1">
      <c r="B698" s="45"/>
      <c r="AH698" s="47"/>
      <c r="AI698" s="47"/>
    </row>
    <row r="699" spans="2:35" ht="24" customHeight="1">
      <c r="B699" s="45"/>
      <c r="AH699" s="47"/>
      <c r="AI699" s="47"/>
    </row>
    <row r="700" spans="2:35" ht="24" customHeight="1">
      <c r="B700" s="45"/>
      <c r="AH700" s="47"/>
      <c r="AI700" s="47"/>
    </row>
    <row r="701" spans="2:35" ht="24" customHeight="1">
      <c r="B701" s="45"/>
      <c r="AH701" s="47"/>
      <c r="AI701" s="47"/>
    </row>
    <row r="702" spans="2:35" ht="24" customHeight="1">
      <c r="B702" s="45"/>
      <c r="AH702" s="47"/>
      <c r="AI702" s="47"/>
    </row>
    <row r="703" spans="2:35" ht="24" customHeight="1">
      <c r="B703" s="45"/>
      <c r="AH703" s="47"/>
      <c r="AI703" s="47"/>
    </row>
    <row r="704" spans="2:35" ht="24" customHeight="1">
      <c r="B704" s="45"/>
      <c r="AH704" s="47"/>
      <c r="AI704" s="47"/>
    </row>
    <row r="705" spans="2:35" ht="24" customHeight="1">
      <c r="B705" s="45"/>
      <c r="AH705" s="47"/>
      <c r="AI705" s="47"/>
    </row>
    <row r="706" spans="2:35" ht="24" customHeight="1">
      <c r="B706" s="45"/>
      <c r="AH706" s="47"/>
      <c r="AI706" s="47"/>
    </row>
    <row r="707" spans="2:35" ht="24" customHeight="1">
      <c r="B707" s="45"/>
      <c r="AH707" s="47"/>
      <c r="AI707" s="47"/>
    </row>
    <row r="708" spans="2:35" ht="24" customHeight="1">
      <c r="B708" s="45"/>
      <c r="AH708" s="47"/>
      <c r="AI708" s="47"/>
    </row>
    <row r="709" spans="2:35" ht="24" customHeight="1">
      <c r="B709" s="45"/>
      <c r="AH709" s="47"/>
      <c r="AI709" s="47"/>
    </row>
    <row r="710" spans="2:35" ht="24" customHeight="1">
      <c r="B710" s="45"/>
      <c r="AH710" s="47"/>
      <c r="AI710" s="47"/>
    </row>
    <row r="711" spans="2:35" ht="24" customHeight="1">
      <c r="B711" s="45"/>
      <c r="AH711" s="47"/>
      <c r="AI711" s="47"/>
    </row>
    <row r="712" spans="2:35" ht="24" customHeight="1">
      <c r="B712" s="45"/>
      <c r="AH712" s="47"/>
      <c r="AI712" s="47"/>
    </row>
    <row r="713" spans="2:35" ht="24" customHeight="1">
      <c r="B713" s="45"/>
      <c r="AH713" s="47"/>
      <c r="AI713" s="47"/>
    </row>
    <row r="714" spans="2:35" ht="24" customHeight="1">
      <c r="B714" s="45"/>
      <c r="AH714" s="47"/>
      <c r="AI714" s="47"/>
    </row>
    <row r="715" spans="2:35" ht="24" customHeight="1">
      <c r="B715" s="45"/>
      <c r="AH715" s="47"/>
      <c r="AI715" s="47"/>
    </row>
    <row r="716" spans="2:35" ht="24" customHeight="1">
      <c r="B716" s="45"/>
      <c r="AH716" s="47"/>
      <c r="AI716" s="47"/>
    </row>
    <row r="717" spans="2:35" ht="24" customHeight="1">
      <c r="B717" s="45"/>
      <c r="AH717" s="47"/>
      <c r="AI717" s="47"/>
    </row>
    <row r="718" spans="2:35" ht="24" customHeight="1">
      <c r="B718" s="45"/>
      <c r="AH718" s="47"/>
      <c r="AI718" s="47"/>
    </row>
    <row r="719" spans="2:35" ht="24" customHeight="1">
      <c r="B719" s="45"/>
      <c r="AH719" s="47"/>
      <c r="AI719" s="47"/>
    </row>
    <row r="720" spans="2:35" ht="24" customHeight="1">
      <c r="B720" s="45"/>
      <c r="AH720" s="47"/>
      <c r="AI720" s="47"/>
    </row>
    <row r="721" spans="2:35" ht="24" customHeight="1">
      <c r="B721" s="45"/>
      <c r="AH721" s="47"/>
      <c r="AI721" s="47"/>
    </row>
    <row r="722" spans="2:35" ht="24" customHeight="1">
      <c r="B722" s="45"/>
      <c r="AH722" s="47"/>
      <c r="AI722" s="47"/>
    </row>
    <row r="723" spans="2:35" ht="24" customHeight="1">
      <c r="B723" s="45"/>
      <c r="AH723" s="47"/>
      <c r="AI723" s="47"/>
    </row>
    <row r="724" spans="2:35" ht="24" customHeight="1">
      <c r="B724" s="45"/>
      <c r="AH724" s="47"/>
      <c r="AI724" s="47"/>
    </row>
    <row r="725" spans="2:35" ht="24" customHeight="1">
      <c r="B725" s="45"/>
      <c r="AH725" s="47"/>
      <c r="AI725" s="47"/>
    </row>
    <row r="726" spans="2:35" ht="24" customHeight="1">
      <c r="B726" s="45"/>
      <c r="AH726" s="47"/>
      <c r="AI726" s="47"/>
    </row>
    <row r="727" spans="2:35" ht="24" customHeight="1">
      <c r="B727" s="45"/>
      <c r="AH727" s="47"/>
      <c r="AI727" s="47"/>
    </row>
    <row r="728" spans="2:35" ht="24" customHeight="1">
      <c r="B728" s="45"/>
      <c r="AH728" s="47"/>
      <c r="AI728" s="47"/>
    </row>
    <row r="729" spans="2:35" ht="24" customHeight="1">
      <c r="B729" s="45"/>
      <c r="AH729" s="47"/>
      <c r="AI729" s="47"/>
    </row>
    <row r="730" spans="2:35" ht="24" customHeight="1">
      <c r="B730" s="45"/>
      <c r="AH730" s="47"/>
      <c r="AI730" s="47"/>
    </row>
    <row r="731" spans="2:35" ht="24" customHeight="1">
      <c r="B731" s="45"/>
      <c r="AH731" s="47"/>
      <c r="AI731" s="47"/>
    </row>
    <row r="732" spans="2:35" ht="24" customHeight="1">
      <c r="B732" s="45"/>
      <c r="AH732" s="47"/>
      <c r="AI732" s="47"/>
    </row>
    <row r="733" spans="2:35" ht="24" customHeight="1">
      <c r="B733" s="45"/>
      <c r="AH733" s="47"/>
      <c r="AI733" s="47"/>
    </row>
    <row r="734" spans="2:35" ht="24" customHeight="1">
      <c r="B734" s="45"/>
      <c r="AH734" s="47"/>
      <c r="AI734" s="47"/>
    </row>
    <row r="735" spans="2:35" ht="24" customHeight="1">
      <c r="B735" s="45"/>
      <c r="AH735" s="47"/>
      <c r="AI735" s="47"/>
    </row>
    <row r="736" spans="2:35" ht="24" customHeight="1">
      <c r="B736" s="45"/>
      <c r="AH736" s="47"/>
      <c r="AI736" s="47"/>
    </row>
    <row r="737" spans="2:35" ht="24" customHeight="1">
      <c r="B737" s="45"/>
      <c r="AH737" s="47"/>
      <c r="AI737" s="47"/>
    </row>
    <row r="738" spans="2:35" ht="24" customHeight="1">
      <c r="B738" s="45"/>
      <c r="AH738" s="47"/>
      <c r="AI738" s="47"/>
    </row>
    <row r="739" spans="2:35" ht="24" customHeight="1">
      <c r="B739" s="45"/>
      <c r="AH739" s="47"/>
      <c r="AI739" s="47"/>
    </row>
    <row r="740" spans="2:35" ht="24" customHeight="1">
      <c r="B740" s="45"/>
      <c r="AH740" s="47"/>
      <c r="AI740" s="47"/>
    </row>
    <row r="741" spans="2:35" ht="24" customHeight="1">
      <c r="B741" s="45"/>
      <c r="AH741" s="47"/>
      <c r="AI741" s="47"/>
    </row>
    <row r="742" spans="2:35" ht="24" customHeight="1">
      <c r="B742" s="45"/>
      <c r="AH742" s="47"/>
      <c r="AI742" s="47"/>
    </row>
    <row r="743" spans="2:35" ht="24" customHeight="1">
      <c r="B743" s="45"/>
      <c r="AH743" s="47"/>
      <c r="AI743" s="47"/>
    </row>
    <row r="744" spans="2:35" ht="24" customHeight="1">
      <c r="B744" s="45"/>
      <c r="AH744" s="47"/>
      <c r="AI744" s="47"/>
    </row>
    <row r="745" spans="2:35" ht="24" customHeight="1">
      <c r="B745" s="45"/>
      <c r="AH745" s="47"/>
      <c r="AI745" s="47"/>
    </row>
    <row r="746" spans="2:35" ht="24" customHeight="1">
      <c r="B746" s="45"/>
      <c r="AH746" s="47"/>
      <c r="AI746" s="47"/>
    </row>
    <row r="747" spans="2:35" ht="24" customHeight="1">
      <c r="B747" s="45"/>
      <c r="AH747" s="47"/>
      <c r="AI747" s="47"/>
    </row>
    <row r="748" spans="2:35" ht="24" customHeight="1">
      <c r="B748" s="45"/>
      <c r="AH748" s="47"/>
      <c r="AI748" s="47"/>
    </row>
    <row r="749" spans="2:35" ht="24" customHeight="1">
      <c r="B749" s="45"/>
      <c r="AH749" s="47"/>
      <c r="AI749" s="47"/>
    </row>
    <row r="750" spans="2:35" ht="24" customHeight="1">
      <c r="B750" s="45"/>
      <c r="AH750" s="47"/>
      <c r="AI750" s="47"/>
    </row>
    <row r="751" spans="2:35" ht="24" customHeight="1">
      <c r="B751" s="45"/>
      <c r="AH751" s="47"/>
      <c r="AI751" s="47"/>
    </row>
    <row r="752" spans="2:35" ht="24" customHeight="1">
      <c r="B752" s="45"/>
      <c r="AH752" s="47"/>
      <c r="AI752" s="47"/>
    </row>
    <row r="753" spans="2:35" ht="24" customHeight="1">
      <c r="B753" s="45"/>
      <c r="AH753" s="47"/>
      <c r="AI753" s="47"/>
    </row>
    <row r="754" spans="2:35" ht="24" customHeight="1">
      <c r="B754" s="45"/>
      <c r="AH754" s="47"/>
      <c r="AI754" s="47"/>
    </row>
    <row r="755" spans="2:35" ht="24" customHeight="1">
      <c r="B755" s="45"/>
      <c r="AH755" s="47"/>
      <c r="AI755" s="47"/>
    </row>
    <row r="756" spans="2:35" ht="24" customHeight="1">
      <c r="B756" s="45"/>
      <c r="AH756" s="47"/>
      <c r="AI756" s="47"/>
    </row>
    <row r="757" spans="2:35" ht="24" customHeight="1">
      <c r="B757" s="45"/>
      <c r="AH757" s="47"/>
      <c r="AI757" s="47"/>
    </row>
    <row r="758" spans="2:35" ht="24" customHeight="1">
      <c r="B758" s="45"/>
      <c r="AH758" s="47"/>
      <c r="AI758" s="47"/>
    </row>
    <row r="759" spans="2:35" ht="24" customHeight="1">
      <c r="B759" s="45"/>
      <c r="AH759" s="47"/>
      <c r="AI759" s="47"/>
    </row>
    <row r="760" spans="2:35" ht="24" customHeight="1">
      <c r="B760" s="45"/>
      <c r="AH760" s="47"/>
      <c r="AI760" s="47"/>
    </row>
    <row r="761" spans="2:35" ht="24" customHeight="1">
      <c r="B761" s="45"/>
      <c r="AH761" s="47"/>
      <c r="AI761" s="47"/>
    </row>
    <row r="762" spans="2:35" ht="24" customHeight="1">
      <c r="B762" s="45"/>
      <c r="AH762" s="47"/>
      <c r="AI762" s="47"/>
    </row>
    <row r="763" spans="2:35" ht="24" customHeight="1">
      <c r="B763" s="45"/>
      <c r="AH763" s="47"/>
      <c r="AI763" s="47"/>
    </row>
    <row r="764" spans="2:35" ht="24" customHeight="1">
      <c r="B764" s="45"/>
      <c r="AH764" s="47"/>
      <c r="AI764" s="47"/>
    </row>
    <row r="765" spans="2:35" ht="24" customHeight="1">
      <c r="B765" s="45"/>
      <c r="AH765" s="47"/>
      <c r="AI765" s="47"/>
    </row>
    <row r="766" spans="2:35" ht="24" customHeight="1">
      <c r="B766" s="45"/>
      <c r="AH766" s="47"/>
      <c r="AI766" s="47"/>
    </row>
    <row r="767" spans="2:35" ht="24" customHeight="1">
      <c r="B767" s="45"/>
      <c r="AH767" s="47"/>
      <c r="AI767" s="47"/>
    </row>
    <row r="768" spans="2:35" ht="24" customHeight="1">
      <c r="B768" s="45"/>
      <c r="AH768" s="47"/>
      <c r="AI768" s="47"/>
    </row>
    <row r="769" spans="2:35" ht="24" customHeight="1">
      <c r="B769" s="45"/>
      <c r="AH769" s="47"/>
      <c r="AI769" s="47"/>
    </row>
    <row r="770" spans="2:35" ht="24" customHeight="1">
      <c r="B770" s="45"/>
      <c r="AH770" s="47"/>
      <c r="AI770" s="47"/>
    </row>
    <row r="771" spans="2:35" ht="24" customHeight="1">
      <c r="B771" s="45"/>
      <c r="AH771" s="47"/>
      <c r="AI771" s="47"/>
    </row>
    <row r="772" spans="2:35" ht="24" customHeight="1">
      <c r="B772" s="45"/>
      <c r="AH772" s="47"/>
      <c r="AI772" s="47"/>
    </row>
    <row r="773" spans="2:35" ht="24" customHeight="1">
      <c r="B773" s="45"/>
      <c r="AH773" s="47"/>
      <c r="AI773" s="47"/>
    </row>
    <row r="774" spans="2:35" ht="24" customHeight="1">
      <c r="B774" s="45"/>
      <c r="AH774" s="47"/>
      <c r="AI774" s="47"/>
    </row>
    <row r="775" spans="2:35" ht="24" customHeight="1">
      <c r="B775" s="45"/>
      <c r="AH775" s="47"/>
      <c r="AI775" s="47"/>
    </row>
    <row r="776" spans="2:35" ht="24" customHeight="1">
      <c r="B776" s="45"/>
      <c r="AH776" s="47"/>
      <c r="AI776" s="47"/>
    </row>
    <row r="777" spans="2:35" ht="24" customHeight="1">
      <c r="B777" s="45"/>
      <c r="AH777" s="47"/>
      <c r="AI777" s="47"/>
    </row>
    <row r="778" spans="2:35" ht="24" customHeight="1">
      <c r="B778" s="45"/>
      <c r="AH778" s="47"/>
      <c r="AI778" s="47"/>
    </row>
    <row r="779" spans="2:35" ht="24" customHeight="1">
      <c r="B779" s="45"/>
      <c r="AH779" s="47"/>
      <c r="AI779" s="47"/>
    </row>
    <row r="780" spans="2:35" ht="24" customHeight="1">
      <c r="B780" s="45"/>
      <c r="AH780" s="47"/>
      <c r="AI780" s="47"/>
    </row>
    <row r="781" spans="2:35" ht="24" customHeight="1">
      <c r="B781" s="45"/>
      <c r="AH781" s="47"/>
      <c r="AI781" s="47"/>
    </row>
    <row r="782" spans="2:35" ht="24" customHeight="1">
      <c r="B782" s="45"/>
      <c r="AH782" s="47"/>
      <c r="AI782" s="47"/>
    </row>
    <row r="783" spans="2:35" ht="24" customHeight="1">
      <c r="B783" s="45"/>
      <c r="AH783" s="47"/>
      <c r="AI783" s="47"/>
    </row>
    <row r="784" spans="2:35" ht="24" customHeight="1">
      <c r="B784" s="45"/>
      <c r="AH784" s="47"/>
      <c r="AI784" s="47"/>
    </row>
    <row r="785" spans="2:35" ht="24" customHeight="1">
      <c r="B785" s="45"/>
      <c r="AH785" s="47"/>
      <c r="AI785" s="47"/>
    </row>
    <row r="786" spans="2:35" ht="24" customHeight="1">
      <c r="B786" s="45"/>
      <c r="AH786" s="47"/>
      <c r="AI786" s="47"/>
    </row>
    <row r="787" spans="2:35" ht="24" customHeight="1">
      <c r="B787" s="45"/>
      <c r="AH787" s="47"/>
      <c r="AI787" s="47"/>
    </row>
    <row r="788" spans="2:35" ht="24" customHeight="1">
      <c r="B788" s="45"/>
      <c r="AH788" s="47"/>
      <c r="AI788" s="47"/>
    </row>
    <row r="789" spans="2:35" ht="24" customHeight="1">
      <c r="B789" s="45"/>
      <c r="AH789" s="47"/>
      <c r="AI789" s="47"/>
    </row>
    <row r="790" spans="2:35" ht="24" customHeight="1">
      <c r="B790" s="45"/>
      <c r="AH790" s="47"/>
      <c r="AI790" s="47"/>
    </row>
    <row r="791" spans="2:35" ht="24" customHeight="1">
      <c r="B791" s="45"/>
      <c r="AH791" s="47"/>
      <c r="AI791" s="47"/>
    </row>
    <row r="792" spans="2:35" ht="24" customHeight="1">
      <c r="B792" s="45"/>
      <c r="AH792" s="47"/>
      <c r="AI792" s="47"/>
    </row>
    <row r="793" spans="2:35" ht="24" customHeight="1">
      <c r="B793" s="45"/>
      <c r="AH793" s="47"/>
      <c r="AI793" s="47"/>
    </row>
    <row r="794" spans="2:35" ht="24" customHeight="1">
      <c r="B794" s="45"/>
      <c r="AH794" s="47"/>
      <c r="AI794" s="47"/>
    </row>
    <row r="795" spans="2:35" ht="24" customHeight="1">
      <c r="B795" s="45"/>
      <c r="AH795" s="47"/>
      <c r="AI795" s="47"/>
    </row>
    <row r="796" spans="2:35" ht="24" customHeight="1">
      <c r="B796" s="45"/>
      <c r="AH796" s="47"/>
      <c r="AI796" s="47"/>
    </row>
    <row r="797" spans="2:35" ht="24" customHeight="1">
      <c r="B797" s="45"/>
      <c r="AH797" s="47"/>
      <c r="AI797" s="47"/>
    </row>
    <row r="798" spans="2:35" ht="24" customHeight="1">
      <c r="B798" s="45"/>
      <c r="AH798" s="47"/>
      <c r="AI798" s="47"/>
    </row>
    <row r="799" spans="2:35" ht="24" customHeight="1">
      <c r="B799" s="45"/>
      <c r="AH799" s="47"/>
      <c r="AI799" s="47"/>
    </row>
    <row r="800" spans="2:35" ht="24" customHeight="1">
      <c r="B800" s="45"/>
      <c r="AH800" s="47"/>
      <c r="AI800" s="47"/>
    </row>
    <row r="801" spans="2:35" ht="24" customHeight="1">
      <c r="B801" s="45"/>
      <c r="AH801" s="47"/>
      <c r="AI801" s="47"/>
    </row>
    <row r="802" spans="2:35" ht="24" customHeight="1">
      <c r="B802" s="45"/>
      <c r="AH802" s="47"/>
      <c r="AI802" s="47"/>
    </row>
    <row r="803" spans="2:35" ht="24" customHeight="1">
      <c r="B803" s="45"/>
      <c r="AH803" s="47"/>
      <c r="AI803" s="47"/>
    </row>
    <row r="804" spans="2:35" ht="24" customHeight="1">
      <c r="B804" s="45"/>
      <c r="AH804" s="47"/>
      <c r="AI804" s="47"/>
    </row>
    <row r="805" spans="2:35" ht="24" customHeight="1">
      <c r="B805" s="45"/>
      <c r="AH805" s="47"/>
      <c r="AI805" s="47"/>
    </row>
    <row r="806" spans="2:35" ht="24" customHeight="1">
      <c r="B806" s="45"/>
      <c r="AH806" s="47"/>
      <c r="AI806" s="47"/>
    </row>
    <row r="807" spans="2:35" ht="24" customHeight="1">
      <c r="B807" s="45"/>
      <c r="AH807" s="47"/>
      <c r="AI807" s="47"/>
    </row>
    <row r="808" spans="2:35" ht="24" customHeight="1">
      <c r="B808" s="45"/>
      <c r="AH808" s="47"/>
      <c r="AI808" s="47"/>
    </row>
    <row r="809" spans="2:35" ht="24" customHeight="1">
      <c r="B809" s="45"/>
      <c r="AH809" s="47"/>
      <c r="AI809" s="47"/>
    </row>
    <row r="810" spans="2:35" ht="24" customHeight="1">
      <c r="B810" s="45"/>
      <c r="AH810" s="47"/>
      <c r="AI810" s="47"/>
    </row>
    <row r="811" spans="2:35" ht="24" customHeight="1">
      <c r="B811" s="45"/>
      <c r="AH811" s="47"/>
      <c r="AI811" s="47"/>
    </row>
    <row r="812" spans="2:35" ht="24" customHeight="1">
      <c r="B812" s="45"/>
      <c r="AH812" s="47"/>
      <c r="AI812" s="47"/>
    </row>
    <row r="813" spans="2:35" ht="24" customHeight="1">
      <c r="B813" s="45"/>
      <c r="AH813" s="47"/>
      <c r="AI813" s="47"/>
    </row>
    <row r="814" spans="2:35" ht="24" customHeight="1">
      <c r="B814" s="45"/>
      <c r="AH814" s="47"/>
      <c r="AI814" s="47"/>
    </row>
    <row r="815" spans="2:35" ht="24" customHeight="1">
      <c r="B815" s="45"/>
      <c r="AH815" s="47"/>
      <c r="AI815" s="47"/>
    </row>
    <row r="816" spans="2:35" ht="24" customHeight="1">
      <c r="B816" s="45"/>
      <c r="AH816" s="47"/>
      <c r="AI816" s="47"/>
    </row>
    <row r="817" spans="2:35" ht="24" customHeight="1">
      <c r="B817" s="45"/>
      <c r="AH817" s="47"/>
      <c r="AI817" s="47"/>
    </row>
    <row r="818" spans="2:35" ht="24" customHeight="1">
      <c r="B818" s="45"/>
      <c r="AH818" s="47"/>
      <c r="AI818" s="47"/>
    </row>
    <row r="819" spans="2:35" ht="24" customHeight="1">
      <c r="B819" s="45"/>
      <c r="AH819" s="47"/>
      <c r="AI819" s="47"/>
    </row>
    <row r="820" spans="2:35" ht="24" customHeight="1">
      <c r="B820" s="45"/>
      <c r="AH820" s="47"/>
      <c r="AI820" s="47"/>
    </row>
    <row r="821" spans="2:35" ht="24" customHeight="1">
      <c r="B821" s="45"/>
      <c r="AH821" s="47"/>
      <c r="AI821" s="47"/>
    </row>
    <row r="822" spans="2:35" ht="24" customHeight="1">
      <c r="B822" s="45"/>
      <c r="AH822" s="47"/>
      <c r="AI822" s="47"/>
    </row>
    <row r="823" spans="2:35" ht="24" customHeight="1">
      <c r="B823" s="45"/>
      <c r="AH823" s="47"/>
      <c r="AI823" s="47"/>
    </row>
    <row r="824" spans="2:35" ht="24" customHeight="1">
      <c r="B824" s="45"/>
      <c r="AH824" s="47"/>
      <c r="AI824" s="47"/>
    </row>
    <row r="825" spans="2:35" ht="24" customHeight="1">
      <c r="B825" s="45"/>
      <c r="AH825" s="47"/>
      <c r="AI825" s="47"/>
    </row>
    <row r="826" spans="2:35" ht="24" customHeight="1">
      <c r="B826" s="45"/>
      <c r="AH826" s="47"/>
      <c r="AI826" s="47"/>
    </row>
    <row r="827" spans="2:35" ht="24" customHeight="1">
      <c r="B827" s="45"/>
      <c r="AH827" s="47"/>
      <c r="AI827" s="47"/>
    </row>
    <row r="828" spans="2:35" ht="24" customHeight="1">
      <c r="B828" s="45"/>
      <c r="AH828" s="47"/>
      <c r="AI828" s="47"/>
    </row>
    <row r="829" spans="2:35" ht="24" customHeight="1">
      <c r="B829" s="45"/>
      <c r="AH829" s="47"/>
      <c r="AI829" s="47"/>
    </row>
    <row r="830" spans="2:35" ht="24" customHeight="1">
      <c r="B830" s="45"/>
      <c r="AH830" s="47"/>
      <c r="AI830" s="47"/>
    </row>
    <row r="831" spans="2:35" ht="24" customHeight="1">
      <c r="B831" s="45"/>
      <c r="AH831" s="47"/>
      <c r="AI831" s="47"/>
    </row>
    <row r="832" spans="2:35" ht="24" customHeight="1">
      <c r="B832" s="45"/>
      <c r="AH832" s="47"/>
      <c r="AI832" s="47"/>
    </row>
    <row r="833" spans="2:35" ht="24" customHeight="1">
      <c r="B833" s="45"/>
      <c r="AH833" s="47"/>
      <c r="AI833" s="47"/>
    </row>
    <row r="834" spans="2:35" ht="24" customHeight="1">
      <c r="B834" s="45"/>
      <c r="AH834" s="47"/>
      <c r="AI834" s="47"/>
    </row>
    <row r="835" spans="2:35" ht="24" customHeight="1">
      <c r="B835" s="45"/>
      <c r="AH835" s="47"/>
      <c r="AI835" s="47"/>
    </row>
    <row r="836" spans="2:35" ht="24" customHeight="1">
      <c r="B836" s="45"/>
      <c r="AH836" s="47"/>
      <c r="AI836" s="47"/>
    </row>
    <row r="837" spans="2:35" ht="24" customHeight="1">
      <c r="B837" s="45"/>
      <c r="AH837" s="47"/>
      <c r="AI837" s="47"/>
    </row>
    <row r="838" spans="2:35" ht="24" customHeight="1">
      <c r="B838" s="45"/>
      <c r="AH838" s="47"/>
      <c r="AI838" s="47"/>
    </row>
    <row r="839" spans="2:35" ht="24" customHeight="1">
      <c r="B839" s="45"/>
      <c r="AH839" s="47"/>
      <c r="AI839" s="47"/>
    </row>
    <row r="840" spans="2:35" ht="24" customHeight="1">
      <c r="B840" s="45"/>
      <c r="AH840" s="47"/>
      <c r="AI840" s="47"/>
    </row>
    <row r="841" spans="2:35" ht="24" customHeight="1">
      <c r="B841" s="45"/>
      <c r="AH841" s="47"/>
      <c r="AI841" s="47"/>
    </row>
    <row r="842" spans="2:35" ht="24" customHeight="1">
      <c r="B842" s="45"/>
      <c r="AH842" s="47"/>
      <c r="AI842" s="47"/>
    </row>
    <row r="843" spans="2:35" ht="24" customHeight="1">
      <c r="B843" s="45"/>
      <c r="AH843" s="47"/>
      <c r="AI843" s="47"/>
    </row>
    <row r="844" spans="2:35" ht="24" customHeight="1">
      <c r="B844" s="45"/>
      <c r="AH844" s="47"/>
      <c r="AI844" s="47"/>
    </row>
    <row r="845" spans="2:35" ht="24" customHeight="1">
      <c r="B845" s="45"/>
      <c r="AH845" s="47"/>
      <c r="AI845" s="47"/>
    </row>
    <row r="846" spans="2:35" ht="24" customHeight="1">
      <c r="B846" s="45"/>
      <c r="AH846" s="47"/>
      <c r="AI846" s="47"/>
    </row>
    <row r="847" spans="2:35" ht="24" customHeight="1">
      <c r="B847" s="45"/>
      <c r="AH847" s="47"/>
      <c r="AI847" s="47"/>
    </row>
    <row r="848" spans="2:35" ht="24" customHeight="1">
      <c r="B848" s="45"/>
      <c r="AH848" s="47"/>
      <c r="AI848" s="47"/>
    </row>
    <row r="849" spans="2:35" ht="24" customHeight="1">
      <c r="B849" s="45"/>
      <c r="AH849" s="47"/>
      <c r="AI849" s="47"/>
    </row>
    <row r="850" spans="2:35" ht="24" customHeight="1">
      <c r="B850" s="45"/>
      <c r="AH850" s="47"/>
      <c r="AI850" s="47"/>
    </row>
    <row r="851" spans="2:35" ht="24" customHeight="1">
      <c r="B851" s="45"/>
      <c r="AH851" s="47"/>
      <c r="AI851" s="47"/>
    </row>
    <row r="852" spans="2:35" ht="24" customHeight="1">
      <c r="B852" s="45"/>
      <c r="AH852" s="47"/>
      <c r="AI852" s="47"/>
    </row>
    <row r="853" spans="2:35" ht="24" customHeight="1">
      <c r="B853" s="45"/>
      <c r="AH853" s="47"/>
      <c r="AI853" s="47"/>
    </row>
    <row r="854" spans="2:35" ht="24" customHeight="1">
      <c r="B854" s="45"/>
      <c r="AH854" s="47"/>
      <c r="AI854" s="47"/>
    </row>
    <row r="855" spans="2:35" ht="24" customHeight="1">
      <c r="B855" s="45"/>
      <c r="AH855" s="47"/>
      <c r="AI855" s="47"/>
    </row>
    <row r="856" spans="2:35" ht="24" customHeight="1">
      <c r="B856" s="45"/>
      <c r="AH856" s="47"/>
      <c r="AI856" s="47"/>
    </row>
    <row r="857" spans="2:35" ht="24" customHeight="1">
      <c r="B857" s="45"/>
      <c r="AH857" s="47"/>
      <c r="AI857" s="47"/>
    </row>
    <row r="858" spans="2:35" ht="24" customHeight="1">
      <c r="B858" s="45"/>
      <c r="AH858" s="47"/>
      <c r="AI858" s="47"/>
    </row>
    <row r="859" spans="2:35" ht="24" customHeight="1">
      <c r="B859" s="45"/>
      <c r="AH859" s="47"/>
      <c r="AI859" s="47"/>
    </row>
    <row r="860" spans="2:35" ht="24" customHeight="1">
      <c r="B860" s="45"/>
      <c r="AH860" s="47"/>
      <c r="AI860" s="47"/>
    </row>
    <row r="861" spans="2:35" ht="24" customHeight="1">
      <c r="B861" s="45"/>
      <c r="AH861" s="47"/>
      <c r="AI861" s="47"/>
    </row>
    <row r="862" spans="2:35" ht="24" customHeight="1">
      <c r="B862" s="45"/>
      <c r="AH862" s="47"/>
      <c r="AI862" s="47"/>
    </row>
    <row r="863" spans="2:35" ht="24" customHeight="1">
      <c r="B863" s="45"/>
      <c r="AH863" s="47"/>
      <c r="AI863" s="47"/>
    </row>
    <row r="864" spans="2:35" ht="24" customHeight="1">
      <c r="B864" s="45"/>
      <c r="AH864" s="47"/>
      <c r="AI864" s="47"/>
    </row>
    <row r="865" spans="2:35" ht="24" customHeight="1">
      <c r="B865" s="45"/>
      <c r="AH865" s="47"/>
      <c r="AI865" s="47"/>
    </row>
    <row r="866" spans="2:35" ht="24" customHeight="1">
      <c r="B866" s="45"/>
      <c r="AH866" s="47"/>
      <c r="AI866" s="47"/>
    </row>
    <row r="867" spans="2:35" ht="24" customHeight="1">
      <c r="B867" s="45"/>
      <c r="AH867" s="47"/>
      <c r="AI867" s="47"/>
    </row>
    <row r="868" spans="2:35" ht="24" customHeight="1">
      <c r="B868" s="45"/>
      <c r="AH868" s="47"/>
      <c r="AI868" s="47"/>
    </row>
    <row r="869" spans="2:35" ht="24" customHeight="1">
      <c r="B869" s="45"/>
      <c r="AH869" s="47"/>
      <c r="AI869" s="47"/>
    </row>
    <row r="870" spans="2:35" ht="24" customHeight="1">
      <c r="B870" s="45"/>
      <c r="AH870" s="47"/>
      <c r="AI870" s="47"/>
    </row>
    <row r="871" spans="2:35" ht="24" customHeight="1">
      <c r="B871" s="45"/>
      <c r="AH871" s="47"/>
      <c r="AI871" s="47"/>
    </row>
    <row r="872" spans="2:35" ht="24" customHeight="1">
      <c r="B872" s="45"/>
      <c r="AH872" s="47"/>
      <c r="AI872" s="47"/>
    </row>
    <row r="873" spans="2:35" ht="24" customHeight="1">
      <c r="B873" s="45"/>
      <c r="AH873" s="47"/>
      <c r="AI873" s="47"/>
    </row>
    <row r="874" spans="2:35" ht="24" customHeight="1">
      <c r="B874" s="45"/>
      <c r="AH874" s="47"/>
      <c r="AI874" s="47"/>
    </row>
    <row r="875" spans="2:35" ht="24" customHeight="1">
      <c r="B875" s="45"/>
      <c r="AH875" s="47"/>
      <c r="AI875" s="47"/>
    </row>
    <row r="876" spans="2:35" ht="24" customHeight="1">
      <c r="B876" s="45"/>
      <c r="AH876" s="47"/>
      <c r="AI876" s="47"/>
    </row>
    <row r="877" spans="2:35" ht="24" customHeight="1">
      <c r="B877" s="45"/>
      <c r="AH877" s="47"/>
      <c r="AI877" s="47"/>
    </row>
    <row r="878" spans="2:35" ht="24" customHeight="1">
      <c r="B878" s="45"/>
      <c r="AH878" s="47"/>
      <c r="AI878" s="47"/>
    </row>
    <row r="879" spans="2:35" ht="24" customHeight="1">
      <c r="B879" s="45"/>
      <c r="AH879" s="47"/>
      <c r="AI879" s="47"/>
    </row>
    <row r="880" spans="2:35" ht="24" customHeight="1">
      <c r="B880" s="45"/>
      <c r="AH880" s="47"/>
      <c r="AI880" s="47"/>
    </row>
    <row r="881" spans="2:35" ht="24" customHeight="1">
      <c r="B881" s="45"/>
      <c r="AH881" s="47"/>
      <c r="AI881" s="47"/>
    </row>
    <row r="882" spans="2:35" ht="24" customHeight="1">
      <c r="B882" s="45"/>
      <c r="AH882" s="47"/>
      <c r="AI882" s="47"/>
    </row>
    <row r="883" spans="2:35" ht="24" customHeight="1">
      <c r="B883" s="45"/>
      <c r="AH883" s="47"/>
      <c r="AI883" s="47"/>
    </row>
    <row r="884" spans="2:35" ht="24" customHeight="1">
      <c r="B884" s="45"/>
      <c r="AH884" s="47"/>
      <c r="AI884" s="47"/>
    </row>
    <row r="885" spans="2:35" ht="24" customHeight="1">
      <c r="B885" s="45"/>
      <c r="AH885" s="47"/>
      <c r="AI885" s="47"/>
    </row>
    <row r="886" spans="2:35" ht="24" customHeight="1">
      <c r="B886" s="45"/>
      <c r="AH886" s="47"/>
      <c r="AI886" s="47"/>
    </row>
    <row r="887" spans="2:35" ht="24" customHeight="1">
      <c r="B887" s="45"/>
      <c r="AH887" s="47"/>
      <c r="AI887" s="47"/>
    </row>
    <row r="888" spans="2:35" ht="24" customHeight="1">
      <c r="B888" s="45"/>
      <c r="AH888" s="47"/>
      <c r="AI888" s="47"/>
    </row>
    <row r="889" spans="2:35" ht="24" customHeight="1">
      <c r="B889" s="45"/>
      <c r="AH889" s="47"/>
      <c r="AI889" s="47"/>
    </row>
    <row r="890" spans="2:35" ht="24" customHeight="1">
      <c r="B890" s="45"/>
      <c r="AH890" s="47"/>
      <c r="AI890" s="47"/>
    </row>
    <row r="891" spans="2:35" ht="24" customHeight="1">
      <c r="B891" s="45"/>
      <c r="AH891" s="47"/>
      <c r="AI891" s="47"/>
    </row>
    <row r="892" spans="2:35" ht="24" customHeight="1">
      <c r="B892" s="45"/>
      <c r="AH892" s="47"/>
      <c r="AI892" s="47"/>
    </row>
    <row r="893" spans="2:35" ht="24" customHeight="1">
      <c r="B893" s="45"/>
      <c r="AH893" s="47"/>
      <c r="AI893" s="47"/>
    </row>
    <row r="894" spans="2:35" ht="24" customHeight="1">
      <c r="B894" s="45"/>
      <c r="AH894" s="47"/>
      <c r="AI894" s="47"/>
    </row>
    <row r="895" spans="2:35" ht="24" customHeight="1">
      <c r="B895" s="45"/>
      <c r="AH895" s="47"/>
      <c r="AI895" s="47"/>
    </row>
    <row r="896" spans="2:35" ht="24" customHeight="1">
      <c r="B896" s="45"/>
      <c r="AH896" s="47"/>
      <c r="AI896" s="47"/>
    </row>
    <row r="897" spans="2:35" ht="24" customHeight="1">
      <c r="B897" s="45"/>
      <c r="AH897" s="47"/>
      <c r="AI897" s="47"/>
    </row>
    <row r="898" spans="2:35" ht="24" customHeight="1">
      <c r="B898" s="45"/>
      <c r="AH898" s="47"/>
      <c r="AI898" s="47"/>
    </row>
    <row r="899" spans="2:35" ht="24" customHeight="1">
      <c r="B899" s="45"/>
      <c r="AH899" s="47"/>
      <c r="AI899" s="47"/>
    </row>
    <row r="900" spans="2:35" ht="24" customHeight="1">
      <c r="B900" s="45"/>
      <c r="AH900" s="47"/>
      <c r="AI900" s="47"/>
    </row>
    <row r="901" spans="2:35" ht="24" customHeight="1">
      <c r="B901" s="45"/>
      <c r="AH901" s="47"/>
      <c r="AI901" s="47"/>
    </row>
    <row r="902" spans="2:35" ht="24" customHeight="1">
      <c r="B902" s="45"/>
      <c r="AH902" s="47"/>
      <c r="AI902" s="47"/>
    </row>
    <row r="903" spans="2:35" ht="24" customHeight="1">
      <c r="B903" s="45"/>
      <c r="AH903" s="47"/>
      <c r="AI903" s="47"/>
    </row>
    <row r="904" spans="2:35" ht="24" customHeight="1">
      <c r="B904" s="45"/>
      <c r="AH904" s="47"/>
      <c r="AI904" s="47"/>
    </row>
    <row r="905" spans="2:35" ht="24" customHeight="1">
      <c r="B905" s="45"/>
      <c r="AH905" s="47"/>
      <c r="AI905" s="47"/>
    </row>
    <row r="906" spans="2:35" ht="24" customHeight="1">
      <c r="B906" s="45"/>
      <c r="AH906" s="47"/>
      <c r="AI906" s="47"/>
    </row>
    <row r="907" spans="2:35" ht="24" customHeight="1">
      <c r="B907" s="45"/>
      <c r="AH907" s="47"/>
      <c r="AI907" s="47"/>
    </row>
    <row r="908" spans="2:35" ht="24" customHeight="1">
      <c r="B908" s="45"/>
      <c r="AH908" s="47"/>
      <c r="AI908" s="47"/>
    </row>
    <row r="909" spans="2:35" ht="24" customHeight="1">
      <c r="B909" s="45"/>
      <c r="AH909" s="47"/>
      <c r="AI909" s="47"/>
    </row>
    <row r="910" spans="2:35" ht="24" customHeight="1">
      <c r="B910" s="45"/>
      <c r="AH910" s="47"/>
      <c r="AI910" s="47"/>
    </row>
    <row r="911" spans="2:35" ht="24" customHeight="1">
      <c r="B911" s="45"/>
      <c r="AH911" s="47"/>
      <c r="AI911" s="47"/>
    </row>
    <row r="912" spans="2:35" ht="24" customHeight="1">
      <c r="B912" s="45"/>
      <c r="AH912" s="47"/>
      <c r="AI912" s="47"/>
    </row>
    <row r="913" spans="2:35" ht="24" customHeight="1">
      <c r="B913" s="45"/>
      <c r="AH913" s="47"/>
      <c r="AI913" s="47"/>
    </row>
    <row r="914" spans="2:35" ht="24" customHeight="1">
      <c r="B914" s="45"/>
      <c r="AH914" s="47"/>
      <c r="AI914" s="47"/>
    </row>
    <row r="915" spans="2:35" ht="24" customHeight="1">
      <c r="B915" s="45"/>
      <c r="AH915" s="47"/>
      <c r="AI915" s="47"/>
    </row>
    <row r="916" spans="2:35" ht="24" customHeight="1">
      <c r="B916" s="45"/>
      <c r="AH916" s="47"/>
      <c r="AI916" s="47"/>
    </row>
    <row r="917" spans="2:35" ht="24" customHeight="1">
      <c r="B917" s="45"/>
      <c r="AH917" s="47"/>
      <c r="AI917" s="47"/>
    </row>
    <row r="918" spans="2:35" ht="24" customHeight="1">
      <c r="B918" s="45"/>
      <c r="AH918" s="47"/>
      <c r="AI918" s="47"/>
    </row>
    <row r="919" spans="2:35" ht="24" customHeight="1">
      <c r="B919" s="45"/>
      <c r="AH919" s="47"/>
      <c r="AI919" s="47"/>
    </row>
    <row r="920" spans="2:35" ht="24" customHeight="1">
      <c r="B920" s="45"/>
      <c r="AH920" s="47"/>
      <c r="AI920" s="47"/>
    </row>
    <row r="921" spans="2:35" ht="24" customHeight="1">
      <c r="B921" s="45"/>
      <c r="AH921" s="47"/>
      <c r="AI921" s="47"/>
    </row>
    <row r="922" spans="2:35" ht="24" customHeight="1">
      <c r="B922" s="45"/>
      <c r="AH922" s="47"/>
      <c r="AI922" s="47"/>
    </row>
    <row r="923" spans="2:35" ht="24" customHeight="1">
      <c r="B923" s="45"/>
      <c r="AH923" s="47"/>
      <c r="AI923" s="47"/>
    </row>
    <row r="924" spans="2:35" ht="24" customHeight="1">
      <c r="B924" s="45"/>
      <c r="AH924" s="47"/>
      <c r="AI924" s="47"/>
    </row>
    <row r="925" spans="2:35" ht="24" customHeight="1">
      <c r="B925" s="45"/>
      <c r="AH925" s="47"/>
      <c r="AI925" s="47"/>
    </row>
    <row r="926" spans="2:35" ht="24" customHeight="1">
      <c r="B926" s="45"/>
      <c r="AH926" s="47"/>
      <c r="AI926" s="47"/>
    </row>
    <row r="927" spans="2:35" ht="24" customHeight="1">
      <c r="B927" s="45"/>
      <c r="AH927" s="47"/>
      <c r="AI927" s="47"/>
    </row>
    <row r="928" spans="2:35" ht="24" customHeight="1">
      <c r="B928" s="45"/>
      <c r="AH928" s="47"/>
      <c r="AI928" s="47"/>
    </row>
    <row r="929" spans="2:35" ht="24" customHeight="1">
      <c r="B929" s="45"/>
      <c r="AH929" s="47"/>
      <c r="AI929" s="47"/>
    </row>
    <row r="930" spans="2:35" ht="24" customHeight="1">
      <c r="B930" s="45"/>
      <c r="AH930" s="47"/>
      <c r="AI930" s="47"/>
    </row>
    <row r="931" spans="2:35" ht="24" customHeight="1">
      <c r="B931" s="45"/>
      <c r="AH931" s="47"/>
      <c r="AI931" s="47"/>
    </row>
    <row r="932" spans="2:35" ht="24" customHeight="1">
      <c r="B932" s="45"/>
      <c r="AH932" s="47"/>
      <c r="AI932" s="47"/>
    </row>
    <row r="933" spans="2:35" ht="24" customHeight="1">
      <c r="B933" s="45"/>
      <c r="AH933" s="47"/>
      <c r="AI933" s="47"/>
    </row>
    <row r="934" spans="2:35" ht="24" customHeight="1">
      <c r="B934" s="45"/>
      <c r="AH934" s="47"/>
      <c r="AI934" s="47"/>
    </row>
    <row r="935" spans="2:35" ht="24" customHeight="1">
      <c r="B935" s="45"/>
      <c r="AH935" s="47"/>
      <c r="AI935" s="47"/>
    </row>
    <row r="936" spans="2:35" ht="24" customHeight="1">
      <c r="B936" s="45"/>
      <c r="AH936" s="47"/>
      <c r="AI936" s="47"/>
    </row>
    <row r="937" spans="2:35" ht="24" customHeight="1">
      <c r="B937" s="45"/>
      <c r="AH937" s="47"/>
      <c r="AI937" s="47"/>
    </row>
    <row r="938" spans="2:35" ht="24" customHeight="1">
      <c r="B938" s="45"/>
      <c r="AH938" s="47"/>
      <c r="AI938" s="47"/>
    </row>
    <row r="939" spans="2:35" ht="24" customHeight="1">
      <c r="B939" s="45"/>
      <c r="AH939" s="47"/>
      <c r="AI939" s="47"/>
    </row>
    <row r="940" spans="2:35" ht="24" customHeight="1">
      <c r="B940" s="45"/>
      <c r="AH940" s="47"/>
      <c r="AI940" s="47"/>
    </row>
    <row r="941" spans="2:35" ht="24" customHeight="1">
      <c r="B941" s="45"/>
      <c r="AH941" s="47"/>
      <c r="AI941" s="47"/>
    </row>
    <row r="942" spans="2:35" ht="24" customHeight="1">
      <c r="B942" s="45"/>
      <c r="AH942" s="47"/>
      <c r="AI942" s="47"/>
    </row>
    <row r="943" spans="2:35" ht="24" customHeight="1">
      <c r="B943" s="45"/>
      <c r="AH943" s="47"/>
      <c r="AI943" s="47"/>
    </row>
    <row r="944" spans="2:35" ht="24" customHeight="1">
      <c r="B944" s="45"/>
      <c r="AH944" s="47"/>
      <c r="AI944" s="47"/>
    </row>
    <row r="945" spans="2:35" ht="24" customHeight="1">
      <c r="B945" s="45"/>
      <c r="AH945" s="47"/>
      <c r="AI945" s="47"/>
    </row>
    <row r="946" spans="2:35" ht="24" customHeight="1">
      <c r="B946" s="45"/>
      <c r="AH946" s="47"/>
      <c r="AI946" s="47"/>
    </row>
    <row r="947" spans="2:35" ht="24" customHeight="1">
      <c r="B947" s="45"/>
      <c r="AH947" s="47"/>
      <c r="AI947" s="47"/>
    </row>
    <row r="948" spans="2:35" ht="24" customHeight="1">
      <c r="B948" s="45"/>
      <c r="AH948" s="47"/>
      <c r="AI948" s="47"/>
    </row>
    <row r="949" spans="2:35" ht="24" customHeight="1">
      <c r="B949" s="45"/>
      <c r="AH949" s="47"/>
      <c r="AI949" s="47"/>
    </row>
    <row r="950" spans="2:35" ht="24" customHeight="1">
      <c r="B950" s="45"/>
      <c r="AH950" s="47"/>
      <c r="AI950" s="47"/>
    </row>
    <row r="951" spans="2:35" ht="24" customHeight="1">
      <c r="B951" s="45"/>
      <c r="AH951" s="47"/>
      <c r="AI951" s="47"/>
    </row>
    <row r="952" spans="2:35" ht="24" customHeight="1">
      <c r="B952" s="45"/>
      <c r="AH952" s="47"/>
      <c r="AI952" s="47"/>
    </row>
    <row r="953" spans="2:35" ht="24" customHeight="1">
      <c r="B953" s="45"/>
      <c r="AH953" s="47"/>
      <c r="AI953" s="47"/>
    </row>
    <row r="954" spans="2:35" ht="24" customHeight="1">
      <c r="B954" s="45"/>
      <c r="AH954" s="47"/>
      <c r="AI954" s="47"/>
    </row>
    <row r="955" spans="2:35" ht="24" customHeight="1">
      <c r="B955" s="45"/>
      <c r="AH955" s="47"/>
      <c r="AI955" s="47"/>
    </row>
    <row r="956" spans="2:35" ht="24" customHeight="1">
      <c r="B956" s="45"/>
      <c r="AH956" s="47"/>
      <c r="AI956" s="47"/>
    </row>
    <row r="957" spans="2:35" ht="24" customHeight="1">
      <c r="B957" s="45"/>
      <c r="AH957" s="47"/>
      <c r="AI957" s="47"/>
    </row>
    <row r="958" spans="2:35" ht="24" customHeight="1">
      <c r="B958" s="45"/>
      <c r="AH958" s="47"/>
      <c r="AI958" s="47"/>
    </row>
    <row r="959" spans="2:35" ht="24" customHeight="1">
      <c r="B959" s="45"/>
      <c r="AH959" s="47"/>
      <c r="AI959" s="47"/>
    </row>
    <row r="960" spans="2:35" ht="24" customHeight="1">
      <c r="B960" s="45"/>
      <c r="AH960" s="47"/>
      <c r="AI960" s="47"/>
    </row>
    <row r="961" spans="2:35" ht="24" customHeight="1">
      <c r="B961" s="45"/>
      <c r="AH961" s="47"/>
      <c r="AI961" s="47"/>
    </row>
    <row r="962" spans="2:35" ht="24" customHeight="1">
      <c r="B962" s="45"/>
      <c r="AH962" s="47"/>
      <c r="AI962" s="47"/>
    </row>
    <row r="963" spans="2:35" ht="24" customHeight="1">
      <c r="B963" s="45"/>
      <c r="AH963" s="47"/>
      <c r="AI963" s="47"/>
    </row>
    <row r="964" spans="2:35" ht="24" customHeight="1">
      <c r="B964" s="45"/>
      <c r="AH964" s="47"/>
      <c r="AI964" s="47"/>
    </row>
    <row r="965" spans="2:35" ht="24" customHeight="1">
      <c r="B965" s="45"/>
      <c r="AH965" s="47"/>
      <c r="AI965" s="47"/>
    </row>
    <row r="966" spans="2:35" ht="24" customHeight="1">
      <c r="B966" s="45"/>
      <c r="AH966" s="47"/>
      <c r="AI966" s="47"/>
    </row>
  </sheetData>
  <mergeCells count="10">
    <mergeCell ref="AH6:AI8"/>
    <mergeCell ref="D6:AG6"/>
    <mergeCell ref="B7:C7"/>
    <mergeCell ref="B8:C8"/>
    <mergeCell ref="B6:C6"/>
    <mergeCell ref="AH9:AH10"/>
    <mergeCell ref="AI9:AI10"/>
    <mergeCell ref="B11:B13"/>
    <mergeCell ref="G10:K10"/>
    <mergeCell ref="N9:X9"/>
  </mergeCells>
  <conditionalFormatting sqref="D19:AG19">
    <cfRule type="cellIs" dxfId="10" priority="1" operator="lessThan">
      <formula>1</formula>
    </cfRule>
  </conditionalFormatting>
  <printOptions horizontalCentered="1"/>
  <pageMargins left="0.25" right="0.25" top="0.75" bottom="0.75" header="0" footer="0"/>
  <pageSetup paperSize="9" orientation="landscape" cellComments="atEnd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B982"/>
  <sheetViews>
    <sheetView tabSelected="1" topLeftCell="C1" zoomScale="90" zoomScaleNormal="90" workbookViewId="0">
      <selection activeCell="AJ18" sqref="AJ18"/>
    </sheetView>
  </sheetViews>
  <sheetFormatPr defaultColWidth="4.07421875" defaultRowHeight="20" customHeight="1"/>
  <cols>
    <col min="1" max="1" width="4.07421875" style="1"/>
    <col min="2" max="2" width="9.69140625" style="1" customWidth="1"/>
    <col min="3" max="3" width="42" style="1" customWidth="1"/>
    <col min="4" max="33" width="5.69140625" style="1" customWidth="1"/>
    <col min="34" max="34" width="18" style="1" customWidth="1"/>
    <col min="35" max="35" width="4.07421875" style="1"/>
    <col min="36" max="36" width="24.4609375" style="1" customWidth="1"/>
    <col min="37" max="37" width="27.61328125" style="1" customWidth="1"/>
    <col min="38" max="16384" width="4.07421875" style="1"/>
  </cols>
  <sheetData>
    <row r="1" spans="1:54" ht="20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</row>
    <row r="2" spans="1:54" ht="20" customHeight="1">
      <c r="A2" s="2"/>
      <c r="B2" s="2"/>
      <c r="C2" s="3" t="s">
        <v>137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</row>
    <row r="3" spans="1:54" ht="20" customHeight="1">
      <c r="A3" s="2"/>
      <c r="B3" s="2"/>
      <c r="C3" s="3" t="s">
        <v>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</row>
    <row r="4" spans="1:54" ht="20" customHeight="1">
      <c r="A4" s="2"/>
      <c r="B4" s="2"/>
      <c r="C4" s="5">
        <v>45597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4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</row>
    <row r="5" spans="1:54" ht="20" customHeight="1">
      <c r="A5" s="46"/>
      <c r="B5" s="47"/>
      <c r="C5" s="4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4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</row>
    <row r="6" spans="1:54" ht="20" customHeight="1">
      <c r="A6" s="2"/>
      <c r="B6" s="137" t="s">
        <v>47</v>
      </c>
      <c r="C6" s="139" t="s">
        <v>48</v>
      </c>
      <c r="D6" s="8">
        <f>D7</f>
        <v>45597</v>
      </c>
      <c r="E6" s="8">
        <f t="shared" ref="E6:AG6" si="0">E7</f>
        <v>45598</v>
      </c>
      <c r="F6" s="8">
        <f t="shared" si="0"/>
        <v>45599</v>
      </c>
      <c r="G6" s="8">
        <f t="shared" si="0"/>
        <v>45600</v>
      </c>
      <c r="H6" s="8">
        <f t="shared" si="0"/>
        <v>45601</v>
      </c>
      <c r="I6" s="8">
        <f t="shared" si="0"/>
        <v>45602</v>
      </c>
      <c r="J6" s="8">
        <f t="shared" si="0"/>
        <v>45603</v>
      </c>
      <c r="K6" s="8">
        <f t="shared" si="0"/>
        <v>45604</v>
      </c>
      <c r="L6" s="8">
        <f t="shared" si="0"/>
        <v>45605</v>
      </c>
      <c r="M6" s="8">
        <f t="shared" si="0"/>
        <v>45606</v>
      </c>
      <c r="N6" s="8">
        <f t="shared" si="0"/>
        <v>45607</v>
      </c>
      <c r="O6" s="8">
        <f t="shared" si="0"/>
        <v>45608</v>
      </c>
      <c r="P6" s="8">
        <f t="shared" si="0"/>
        <v>45609</v>
      </c>
      <c r="Q6" s="8">
        <f t="shared" si="0"/>
        <v>45610</v>
      </c>
      <c r="R6" s="8">
        <f t="shared" si="0"/>
        <v>45611</v>
      </c>
      <c r="S6" s="8">
        <f t="shared" si="0"/>
        <v>45612</v>
      </c>
      <c r="T6" s="8">
        <f t="shared" si="0"/>
        <v>45613</v>
      </c>
      <c r="U6" s="8">
        <f t="shared" si="0"/>
        <v>45614</v>
      </c>
      <c r="V6" s="8">
        <f t="shared" si="0"/>
        <v>45615</v>
      </c>
      <c r="W6" s="8">
        <f t="shared" si="0"/>
        <v>45616</v>
      </c>
      <c r="X6" s="8">
        <f t="shared" si="0"/>
        <v>45617</v>
      </c>
      <c r="Y6" s="8">
        <f t="shared" si="0"/>
        <v>45618</v>
      </c>
      <c r="Z6" s="8">
        <f t="shared" si="0"/>
        <v>45619</v>
      </c>
      <c r="AA6" s="8">
        <f t="shared" si="0"/>
        <v>45620</v>
      </c>
      <c r="AB6" s="8">
        <f t="shared" si="0"/>
        <v>45621</v>
      </c>
      <c r="AC6" s="8">
        <f t="shared" si="0"/>
        <v>45622</v>
      </c>
      <c r="AD6" s="8">
        <f t="shared" si="0"/>
        <v>45623</v>
      </c>
      <c r="AE6" s="8">
        <f t="shared" si="0"/>
        <v>45624</v>
      </c>
      <c r="AF6" s="8">
        <f t="shared" si="0"/>
        <v>45625</v>
      </c>
      <c r="AG6" s="8">
        <f t="shared" si="0"/>
        <v>45626</v>
      </c>
      <c r="AH6" s="141" t="s">
        <v>49</v>
      </c>
      <c r="AI6" s="2"/>
      <c r="AK6" s="2"/>
      <c r="AL6" s="2"/>
      <c r="AM6" s="41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</row>
    <row r="7" spans="1:54" ht="20" customHeight="1">
      <c r="A7" s="2"/>
      <c r="B7" s="138"/>
      <c r="C7" s="140"/>
      <c r="D7" s="9">
        <f>C4</f>
        <v>45597</v>
      </c>
      <c r="E7" s="9">
        <f>D7+1</f>
        <v>45598</v>
      </c>
      <c r="F7" s="9">
        <f t="shared" ref="F7:AG7" si="1">E7+1</f>
        <v>45599</v>
      </c>
      <c r="G7" s="9">
        <f t="shared" si="1"/>
        <v>45600</v>
      </c>
      <c r="H7" s="9">
        <f t="shared" si="1"/>
        <v>45601</v>
      </c>
      <c r="I7" s="9">
        <f t="shared" si="1"/>
        <v>45602</v>
      </c>
      <c r="J7" s="9">
        <f t="shared" si="1"/>
        <v>45603</v>
      </c>
      <c r="K7" s="9">
        <f t="shared" si="1"/>
        <v>45604</v>
      </c>
      <c r="L7" s="9">
        <f t="shared" si="1"/>
        <v>45605</v>
      </c>
      <c r="M7" s="9">
        <f t="shared" si="1"/>
        <v>45606</v>
      </c>
      <c r="N7" s="9">
        <f t="shared" si="1"/>
        <v>45607</v>
      </c>
      <c r="O7" s="9">
        <f t="shared" si="1"/>
        <v>45608</v>
      </c>
      <c r="P7" s="9">
        <f t="shared" si="1"/>
        <v>45609</v>
      </c>
      <c r="Q7" s="9">
        <f t="shared" si="1"/>
        <v>45610</v>
      </c>
      <c r="R7" s="9">
        <f t="shared" si="1"/>
        <v>45611</v>
      </c>
      <c r="S7" s="9">
        <f t="shared" si="1"/>
        <v>45612</v>
      </c>
      <c r="T7" s="9">
        <f t="shared" si="1"/>
        <v>45613</v>
      </c>
      <c r="U7" s="9">
        <f t="shared" si="1"/>
        <v>45614</v>
      </c>
      <c r="V7" s="9">
        <f t="shared" si="1"/>
        <v>45615</v>
      </c>
      <c r="W7" s="9">
        <f t="shared" si="1"/>
        <v>45616</v>
      </c>
      <c r="X7" s="9">
        <f t="shared" si="1"/>
        <v>45617</v>
      </c>
      <c r="Y7" s="9">
        <f t="shared" si="1"/>
        <v>45618</v>
      </c>
      <c r="Z7" s="9">
        <f t="shared" si="1"/>
        <v>45619</v>
      </c>
      <c r="AA7" s="9">
        <f t="shared" si="1"/>
        <v>45620</v>
      </c>
      <c r="AB7" s="9">
        <f t="shared" si="1"/>
        <v>45621</v>
      </c>
      <c r="AC7" s="9">
        <f t="shared" si="1"/>
        <v>45622</v>
      </c>
      <c r="AD7" s="9">
        <f t="shared" si="1"/>
        <v>45623</v>
      </c>
      <c r="AE7" s="9">
        <f t="shared" si="1"/>
        <v>45624</v>
      </c>
      <c r="AF7" s="9">
        <f t="shared" si="1"/>
        <v>45625</v>
      </c>
      <c r="AG7" s="9">
        <f t="shared" si="1"/>
        <v>45626</v>
      </c>
      <c r="AH7" s="142"/>
      <c r="AI7" s="2"/>
      <c r="AK7" s="2"/>
      <c r="AM7" s="29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</row>
    <row r="8" spans="1:54" ht="20" customHeight="1">
      <c r="A8" s="2"/>
      <c r="B8" s="10">
        <v>1</v>
      </c>
      <c r="C8" s="75" t="s">
        <v>130</v>
      </c>
      <c r="D8" s="11" t="s">
        <v>51</v>
      </c>
      <c r="E8" s="11" t="s">
        <v>52</v>
      </c>
      <c r="F8" s="11" t="s">
        <v>53</v>
      </c>
      <c r="G8" s="11" t="s">
        <v>51</v>
      </c>
      <c r="H8" s="11" t="s">
        <v>51</v>
      </c>
      <c r="I8" s="11" t="s">
        <v>51</v>
      </c>
      <c r="J8" s="11" t="s">
        <v>51</v>
      </c>
      <c r="K8" s="11" t="s">
        <v>51</v>
      </c>
      <c r="L8" s="11" t="s">
        <v>52</v>
      </c>
      <c r="M8" s="11" t="s">
        <v>53</v>
      </c>
      <c r="N8" s="11" t="s">
        <v>51</v>
      </c>
      <c r="O8" s="11" t="s">
        <v>51</v>
      </c>
      <c r="P8" s="11" t="s">
        <v>51</v>
      </c>
      <c r="Q8" s="11" t="s">
        <v>51</v>
      </c>
      <c r="R8" s="11" t="s">
        <v>51</v>
      </c>
      <c r="S8" s="11" t="s">
        <v>51</v>
      </c>
      <c r="T8" s="11" t="s">
        <v>51</v>
      </c>
      <c r="U8" s="11" t="s">
        <v>51</v>
      </c>
      <c r="V8" s="11" t="s">
        <v>51</v>
      </c>
      <c r="W8" s="11" t="s">
        <v>51</v>
      </c>
      <c r="X8" s="11" t="s">
        <v>51</v>
      </c>
      <c r="Y8" s="11" t="s">
        <v>51</v>
      </c>
      <c r="Z8" s="11" t="s">
        <v>52</v>
      </c>
      <c r="AA8" s="11" t="s">
        <v>53</v>
      </c>
      <c r="AB8" s="11" t="s">
        <v>51</v>
      </c>
      <c r="AC8" s="11" t="s">
        <v>51</v>
      </c>
      <c r="AD8" s="11" t="s">
        <v>51</v>
      </c>
      <c r="AE8" s="11" t="s">
        <v>51</v>
      </c>
      <c r="AF8" s="11" t="s">
        <v>51</v>
      </c>
      <c r="AG8" s="11" t="s">
        <v>52</v>
      </c>
      <c r="AH8" s="42" cm="1">
        <f t="array" ref="AH8">SUM(COUNTIF(D8:AG8,{"N","M","E","WPH"}))</f>
        <v>23</v>
      </c>
      <c r="AI8" s="2"/>
      <c r="AK8" s="2"/>
      <c r="AL8" s="43"/>
      <c r="AM8" s="29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</row>
    <row r="9" spans="1:54" ht="20" customHeight="1">
      <c r="A9" s="2"/>
      <c r="B9" s="10">
        <v>2</v>
      </c>
      <c r="C9" s="98" t="s">
        <v>129</v>
      </c>
      <c r="D9" s="11" t="s">
        <v>51</v>
      </c>
      <c r="E9" s="11" t="s">
        <v>52</v>
      </c>
      <c r="F9" s="11" t="s">
        <v>53</v>
      </c>
      <c r="G9" s="11" t="s">
        <v>51</v>
      </c>
      <c r="H9" s="11" t="s">
        <v>51</v>
      </c>
      <c r="I9" s="11" t="s">
        <v>51</v>
      </c>
      <c r="J9" s="11" t="s">
        <v>51</v>
      </c>
      <c r="K9" s="11" t="s">
        <v>51</v>
      </c>
      <c r="L9" s="11" t="s">
        <v>52</v>
      </c>
      <c r="M9" s="11" t="s">
        <v>53</v>
      </c>
      <c r="N9" s="11" t="s">
        <v>51</v>
      </c>
      <c r="O9" s="11" t="s">
        <v>51</v>
      </c>
      <c r="P9" s="11" t="s">
        <v>51</v>
      </c>
      <c r="Q9" s="11" t="s">
        <v>51</v>
      </c>
      <c r="R9" s="11" t="s">
        <v>51</v>
      </c>
      <c r="S9" s="11" t="s">
        <v>51</v>
      </c>
      <c r="T9" s="11" t="s">
        <v>51</v>
      </c>
      <c r="U9" s="11" t="s">
        <v>51</v>
      </c>
      <c r="V9" s="11" t="s">
        <v>51</v>
      </c>
      <c r="W9" s="11" t="s">
        <v>51</v>
      </c>
      <c r="X9" s="11" t="s">
        <v>51</v>
      </c>
      <c r="Y9" s="11" t="s">
        <v>51</v>
      </c>
      <c r="Z9" s="11" t="s">
        <v>52</v>
      </c>
      <c r="AA9" s="11" t="s">
        <v>53</v>
      </c>
      <c r="AB9" s="11" t="s">
        <v>51</v>
      </c>
      <c r="AC9" s="11" t="s">
        <v>51</v>
      </c>
      <c r="AD9" s="11" t="s">
        <v>51</v>
      </c>
      <c r="AE9" s="11" t="s">
        <v>51</v>
      </c>
      <c r="AF9" s="11" t="s">
        <v>51</v>
      </c>
      <c r="AG9" s="11" t="s">
        <v>52</v>
      </c>
      <c r="AH9" s="42" cm="1">
        <f t="array" ref="AH9">SUM(COUNTIF(D9:AG9,{"N","M","E","WPH"}))</f>
        <v>23</v>
      </c>
      <c r="AI9" s="2"/>
      <c r="AK9" s="2"/>
      <c r="AL9" s="43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</row>
    <row r="10" spans="1:54" ht="20" customHeight="1">
      <c r="A10" s="2"/>
      <c r="B10" s="10">
        <v>3</v>
      </c>
      <c r="C10" s="98" t="s">
        <v>100</v>
      </c>
      <c r="D10" s="11" t="s">
        <v>51</v>
      </c>
      <c r="E10" s="11" t="s">
        <v>52</v>
      </c>
      <c r="F10" s="11" t="s">
        <v>53</v>
      </c>
      <c r="G10" s="11" t="s">
        <v>51</v>
      </c>
      <c r="H10" s="11" t="s">
        <v>51</v>
      </c>
      <c r="I10" s="11" t="s">
        <v>51</v>
      </c>
      <c r="J10" s="11" t="s">
        <v>51</v>
      </c>
      <c r="K10" s="11" t="s">
        <v>51</v>
      </c>
      <c r="L10" s="11" t="s">
        <v>52</v>
      </c>
      <c r="M10" s="11" t="s">
        <v>53</v>
      </c>
      <c r="N10" s="11" t="s">
        <v>51</v>
      </c>
      <c r="O10" s="11" t="s">
        <v>51</v>
      </c>
      <c r="P10" s="11" t="s">
        <v>51</v>
      </c>
      <c r="Q10" s="11" t="s">
        <v>51</v>
      </c>
      <c r="R10" s="11" t="s">
        <v>51</v>
      </c>
      <c r="S10" s="11" t="s">
        <v>51</v>
      </c>
      <c r="T10" s="11" t="s">
        <v>51</v>
      </c>
      <c r="U10" s="11" t="s">
        <v>51</v>
      </c>
      <c r="V10" s="11" t="s">
        <v>51</v>
      </c>
      <c r="W10" s="11" t="s">
        <v>51</v>
      </c>
      <c r="X10" s="11" t="s">
        <v>51</v>
      </c>
      <c r="Y10" s="11" t="s">
        <v>51</v>
      </c>
      <c r="Z10" s="11" t="s">
        <v>52</v>
      </c>
      <c r="AA10" s="11" t="s">
        <v>53</v>
      </c>
      <c r="AB10" s="11" t="s">
        <v>51</v>
      </c>
      <c r="AC10" s="11" t="s">
        <v>51</v>
      </c>
      <c r="AD10" s="11" t="s">
        <v>51</v>
      </c>
      <c r="AE10" s="11" t="s">
        <v>51</v>
      </c>
      <c r="AF10" s="11" t="s">
        <v>51</v>
      </c>
      <c r="AG10" s="11" t="s">
        <v>52</v>
      </c>
      <c r="AH10" s="42" cm="1">
        <f t="array" ref="AH10">SUM(COUNTIF(D10:AG10,{"N","M","E","WPH"}))</f>
        <v>23</v>
      </c>
      <c r="AI10" s="2"/>
      <c r="AJ10" s="2"/>
      <c r="AK10" s="2"/>
      <c r="AL10" s="43"/>
      <c r="AM10" s="43"/>
      <c r="AN10" s="43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</row>
    <row r="11" spans="1:54" ht="20" customHeight="1">
      <c r="A11" s="2"/>
      <c r="B11" s="10">
        <v>4</v>
      </c>
      <c r="C11" s="98" t="s">
        <v>101</v>
      </c>
      <c r="D11" s="11" t="s">
        <v>51</v>
      </c>
      <c r="E11" s="11" t="s">
        <v>52</v>
      </c>
      <c r="F11" s="11" t="s">
        <v>53</v>
      </c>
      <c r="G11" s="11" t="s">
        <v>51</v>
      </c>
      <c r="H11" s="11" t="s">
        <v>51</v>
      </c>
      <c r="I11" s="11" t="s">
        <v>51</v>
      </c>
      <c r="J11" s="11" t="s">
        <v>51</v>
      </c>
      <c r="K11" s="11" t="s">
        <v>51</v>
      </c>
      <c r="L11" s="11" t="s">
        <v>52</v>
      </c>
      <c r="M11" s="11" t="s">
        <v>53</v>
      </c>
      <c r="N11" s="11" t="s">
        <v>51</v>
      </c>
      <c r="O11" s="11" t="s">
        <v>51</v>
      </c>
      <c r="P11" s="11" t="s">
        <v>51</v>
      </c>
      <c r="Q11" s="11" t="s">
        <v>51</v>
      </c>
      <c r="R11" s="11" t="s">
        <v>51</v>
      </c>
      <c r="S11" s="11" t="s">
        <v>51</v>
      </c>
      <c r="T11" s="11" t="s">
        <v>51</v>
      </c>
      <c r="U11" s="11" t="s">
        <v>51</v>
      </c>
      <c r="V11" s="11" t="s">
        <v>51</v>
      </c>
      <c r="W11" s="11" t="s">
        <v>51</v>
      </c>
      <c r="X11" s="11" t="s">
        <v>51</v>
      </c>
      <c r="Y11" s="11" t="s">
        <v>51</v>
      </c>
      <c r="Z11" s="11" t="s">
        <v>52</v>
      </c>
      <c r="AA11" s="11" t="s">
        <v>53</v>
      </c>
      <c r="AB11" s="11" t="s">
        <v>51</v>
      </c>
      <c r="AC11" s="11" t="s">
        <v>51</v>
      </c>
      <c r="AD11" s="11" t="s">
        <v>51</v>
      </c>
      <c r="AE11" s="11" t="s">
        <v>51</v>
      </c>
      <c r="AF11" s="11" t="s">
        <v>51</v>
      </c>
      <c r="AG11" s="11" t="s">
        <v>52</v>
      </c>
      <c r="AH11" s="42" cm="1">
        <f t="array" ref="AH11">SUM(COUNTIF(D11:AG11,{"N","M","E","WPH"}))</f>
        <v>23</v>
      </c>
      <c r="AI11" s="2"/>
      <c r="AL11" s="43"/>
      <c r="AM11" s="43"/>
      <c r="AN11" s="43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</row>
    <row r="12" spans="1:54" ht="20" customHeight="1">
      <c r="A12" s="2"/>
      <c r="B12" s="10">
        <v>5</v>
      </c>
      <c r="C12" s="98" t="s">
        <v>102</v>
      </c>
      <c r="D12" s="11" t="s">
        <v>51</v>
      </c>
      <c r="E12" s="11" t="s">
        <v>52</v>
      </c>
      <c r="F12" s="11" t="s">
        <v>53</v>
      </c>
      <c r="G12" s="11" t="s">
        <v>51</v>
      </c>
      <c r="H12" s="11" t="s">
        <v>51</v>
      </c>
      <c r="I12" s="11" t="s">
        <v>51</v>
      </c>
      <c r="J12" s="11" t="s">
        <v>51</v>
      </c>
      <c r="K12" s="11" t="s">
        <v>51</v>
      </c>
      <c r="L12" s="11" t="s">
        <v>52</v>
      </c>
      <c r="M12" s="11" t="s">
        <v>53</v>
      </c>
      <c r="N12" s="11" t="s">
        <v>51</v>
      </c>
      <c r="O12" s="11" t="s">
        <v>51</v>
      </c>
      <c r="P12" s="11" t="s">
        <v>51</v>
      </c>
      <c r="Q12" s="11" t="s">
        <v>51</v>
      </c>
      <c r="R12" s="11" t="s">
        <v>51</v>
      </c>
      <c r="S12" s="11" t="s">
        <v>51</v>
      </c>
      <c r="T12" s="11" t="s">
        <v>51</v>
      </c>
      <c r="U12" s="11" t="s">
        <v>51</v>
      </c>
      <c r="V12" s="11" t="s">
        <v>51</v>
      </c>
      <c r="W12" s="11" t="s">
        <v>51</v>
      </c>
      <c r="X12" s="11" t="s">
        <v>51</v>
      </c>
      <c r="Y12" s="11" t="s">
        <v>51</v>
      </c>
      <c r="Z12" s="11" t="s">
        <v>52</v>
      </c>
      <c r="AA12" s="11" t="s">
        <v>53</v>
      </c>
      <c r="AB12" s="11" t="s">
        <v>51</v>
      </c>
      <c r="AC12" s="11" t="s">
        <v>51</v>
      </c>
      <c r="AD12" s="11" t="s">
        <v>51</v>
      </c>
      <c r="AE12" s="11" t="s">
        <v>51</v>
      </c>
      <c r="AF12" s="11" t="s">
        <v>51</v>
      </c>
      <c r="AG12" s="11" t="s">
        <v>52</v>
      </c>
      <c r="AH12" s="42" cm="1">
        <f t="array" ref="AH12">SUM(COUNTIF(D12:AG12,{"N","M","E","WPH"}))</f>
        <v>23</v>
      </c>
      <c r="AI12" s="2"/>
      <c r="AL12" s="43"/>
      <c r="AM12" s="43"/>
      <c r="AN12" s="43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</row>
    <row r="13" spans="1:54" ht="20" customHeight="1">
      <c r="A13" s="2"/>
      <c r="B13" s="10">
        <v>6</v>
      </c>
      <c r="C13" s="99" t="s">
        <v>105</v>
      </c>
      <c r="D13" s="11" t="s">
        <v>51</v>
      </c>
      <c r="E13" s="11" t="s">
        <v>52</v>
      </c>
      <c r="F13" s="11" t="s">
        <v>53</v>
      </c>
      <c r="G13" s="11" t="s">
        <v>51</v>
      </c>
      <c r="H13" s="11" t="s">
        <v>51</v>
      </c>
      <c r="I13" s="11" t="s">
        <v>51</v>
      </c>
      <c r="J13" s="11" t="s">
        <v>51</v>
      </c>
      <c r="K13" s="11" t="s">
        <v>51</v>
      </c>
      <c r="L13" s="11" t="s">
        <v>52</v>
      </c>
      <c r="M13" s="11" t="s">
        <v>53</v>
      </c>
      <c r="N13" s="11" t="s">
        <v>51</v>
      </c>
      <c r="O13" s="11" t="s">
        <v>51</v>
      </c>
      <c r="P13" s="11" t="s">
        <v>51</v>
      </c>
      <c r="Q13" s="11" t="s">
        <v>51</v>
      </c>
      <c r="R13" s="11" t="s">
        <v>51</v>
      </c>
      <c r="S13" s="11" t="s">
        <v>51</v>
      </c>
      <c r="T13" s="11" t="s">
        <v>51</v>
      </c>
      <c r="U13" s="11" t="s">
        <v>51</v>
      </c>
      <c r="V13" s="11" t="s">
        <v>51</v>
      </c>
      <c r="W13" s="11" t="s">
        <v>51</v>
      </c>
      <c r="X13" s="11" t="s">
        <v>51</v>
      </c>
      <c r="Y13" s="11" t="s">
        <v>51</v>
      </c>
      <c r="Z13" s="11" t="s">
        <v>52</v>
      </c>
      <c r="AA13" s="11" t="s">
        <v>53</v>
      </c>
      <c r="AB13" s="11" t="s">
        <v>51</v>
      </c>
      <c r="AC13" s="11" t="s">
        <v>51</v>
      </c>
      <c r="AD13" s="11" t="s">
        <v>51</v>
      </c>
      <c r="AE13" s="11" t="s">
        <v>51</v>
      </c>
      <c r="AF13" s="11" t="s">
        <v>51</v>
      </c>
      <c r="AG13" s="11" t="s">
        <v>52</v>
      </c>
      <c r="AH13" s="42" cm="1">
        <f t="array" ref="AH13">SUM(COUNTIF(D13:AG13,{"N","M","E","WPH"}))</f>
        <v>23</v>
      </c>
      <c r="AI13" s="2"/>
      <c r="AL13" s="43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</row>
    <row r="14" spans="1:54" ht="20" customHeight="1">
      <c r="A14" s="2"/>
      <c r="B14" s="10">
        <v>7</v>
      </c>
      <c r="C14" s="99" t="s">
        <v>106</v>
      </c>
      <c r="D14" s="11" t="s">
        <v>51</v>
      </c>
      <c r="E14" s="11" t="s">
        <v>52</v>
      </c>
      <c r="F14" s="11" t="s">
        <v>53</v>
      </c>
      <c r="G14" s="11" t="s">
        <v>51</v>
      </c>
      <c r="H14" s="11" t="s">
        <v>51</v>
      </c>
      <c r="I14" s="11" t="s">
        <v>51</v>
      </c>
      <c r="J14" s="11" t="s">
        <v>51</v>
      </c>
      <c r="K14" s="11" t="s">
        <v>51</v>
      </c>
      <c r="L14" s="11" t="s">
        <v>52</v>
      </c>
      <c r="M14" s="11" t="s">
        <v>53</v>
      </c>
      <c r="N14" s="11" t="s">
        <v>51</v>
      </c>
      <c r="O14" s="11" t="s">
        <v>51</v>
      </c>
      <c r="P14" s="11" t="s">
        <v>51</v>
      </c>
      <c r="Q14" s="11" t="s">
        <v>51</v>
      </c>
      <c r="R14" s="11" t="s">
        <v>51</v>
      </c>
      <c r="S14" s="11" t="s">
        <v>51</v>
      </c>
      <c r="T14" s="11" t="s">
        <v>51</v>
      </c>
      <c r="U14" s="11" t="s">
        <v>51</v>
      </c>
      <c r="V14" s="11" t="s">
        <v>51</v>
      </c>
      <c r="W14" s="11" t="s">
        <v>51</v>
      </c>
      <c r="X14" s="11" t="s">
        <v>51</v>
      </c>
      <c r="Y14" s="11" t="s">
        <v>51</v>
      </c>
      <c r="Z14" s="11" t="s">
        <v>52</v>
      </c>
      <c r="AA14" s="11" t="s">
        <v>53</v>
      </c>
      <c r="AB14" s="11" t="s">
        <v>51</v>
      </c>
      <c r="AC14" s="11" t="s">
        <v>51</v>
      </c>
      <c r="AD14" s="11" t="s">
        <v>51</v>
      </c>
      <c r="AE14" s="11" t="s">
        <v>51</v>
      </c>
      <c r="AF14" s="11" t="s">
        <v>51</v>
      </c>
      <c r="AG14" s="11" t="s">
        <v>52</v>
      </c>
      <c r="AH14" s="42" cm="1">
        <f t="array" ref="AH14">SUM(COUNTIF(D14:AG14,{"N","M","E","WPH"}))</f>
        <v>23</v>
      </c>
      <c r="AI14" s="2"/>
      <c r="AL14" s="43"/>
      <c r="AM14" s="43"/>
      <c r="AN14" s="43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</row>
    <row r="15" spans="1:54" ht="20" customHeight="1">
      <c r="A15" s="2"/>
      <c r="B15" s="10">
        <v>8</v>
      </c>
      <c r="C15" s="98" t="s">
        <v>103</v>
      </c>
      <c r="D15" s="11" t="s">
        <v>51</v>
      </c>
      <c r="E15" s="11" t="s">
        <v>52</v>
      </c>
      <c r="F15" s="11" t="s">
        <v>53</v>
      </c>
      <c r="G15" s="11" t="s">
        <v>51</v>
      </c>
      <c r="H15" s="11" t="s">
        <v>51</v>
      </c>
      <c r="I15" s="11" t="s">
        <v>51</v>
      </c>
      <c r="J15" s="11" t="s">
        <v>51</v>
      </c>
      <c r="K15" s="11" t="s">
        <v>51</v>
      </c>
      <c r="L15" s="11" t="s">
        <v>52</v>
      </c>
      <c r="M15" s="11" t="s">
        <v>53</v>
      </c>
      <c r="N15" s="11" t="s">
        <v>51</v>
      </c>
      <c r="O15" s="11" t="s">
        <v>51</v>
      </c>
      <c r="P15" s="11" t="s">
        <v>51</v>
      </c>
      <c r="Q15" s="11" t="s">
        <v>51</v>
      </c>
      <c r="R15" s="11" t="s">
        <v>51</v>
      </c>
      <c r="S15" s="11" t="s">
        <v>51</v>
      </c>
      <c r="T15" s="11" t="s">
        <v>51</v>
      </c>
      <c r="U15" s="11" t="s">
        <v>51</v>
      </c>
      <c r="V15" s="11" t="s">
        <v>51</v>
      </c>
      <c r="W15" s="11" t="s">
        <v>51</v>
      </c>
      <c r="X15" s="11" t="s">
        <v>51</v>
      </c>
      <c r="Y15" s="11" t="s">
        <v>51</v>
      </c>
      <c r="Z15" s="11" t="s">
        <v>52</v>
      </c>
      <c r="AA15" s="11" t="s">
        <v>53</v>
      </c>
      <c r="AB15" s="11" t="s">
        <v>51</v>
      </c>
      <c r="AC15" s="11" t="s">
        <v>51</v>
      </c>
      <c r="AD15" s="11" t="s">
        <v>51</v>
      </c>
      <c r="AE15" s="11" t="s">
        <v>51</v>
      </c>
      <c r="AF15" s="11" t="s">
        <v>51</v>
      </c>
      <c r="AG15" s="11" t="s">
        <v>52</v>
      </c>
      <c r="AH15" s="42" cm="1">
        <f t="array" ref="AH15">SUM(COUNTIF(D15:AG15,{"N","M","E","WPH"}))</f>
        <v>23</v>
      </c>
      <c r="AI15" s="2"/>
      <c r="AL15" s="43"/>
      <c r="AM15" s="43"/>
      <c r="AN15" s="43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</row>
    <row r="16" spans="1:54" ht="20" customHeight="1">
      <c r="A16" s="2"/>
      <c r="B16" s="10">
        <v>9</v>
      </c>
      <c r="C16" s="98" t="s">
        <v>104</v>
      </c>
      <c r="D16" s="11" t="s">
        <v>51</v>
      </c>
      <c r="E16" s="11" t="s">
        <v>52</v>
      </c>
      <c r="F16" s="11" t="s">
        <v>53</v>
      </c>
      <c r="G16" s="11" t="s">
        <v>51</v>
      </c>
      <c r="H16" s="11" t="s">
        <v>51</v>
      </c>
      <c r="I16" s="11" t="s">
        <v>51</v>
      </c>
      <c r="J16" s="11" t="s">
        <v>51</v>
      </c>
      <c r="K16" s="11" t="s">
        <v>51</v>
      </c>
      <c r="L16" s="11" t="s">
        <v>52</v>
      </c>
      <c r="M16" s="11" t="s">
        <v>53</v>
      </c>
      <c r="N16" s="11" t="s">
        <v>51</v>
      </c>
      <c r="O16" s="11" t="s">
        <v>51</v>
      </c>
      <c r="P16" s="11" t="s">
        <v>51</v>
      </c>
      <c r="Q16" s="11" t="s">
        <v>51</v>
      </c>
      <c r="R16" s="11" t="s">
        <v>51</v>
      </c>
      <c r="S16" s="11" t="s">
        <v>51</v>
      </c>
      <c r="T16" s="11" t="s">
        <v>51</v>
      </c>
      <c r="U16" s="11" t="s">
        <v>51</v>
      </c>
      <c r="V16" s="11" t="s">
        <v>51</v>
      </c>
      <c r="W16" s="11" t="s">
        <v>51</v>
      </c>
      <c r="X16" s="11" t="s">
        <v>51</v>
      </c>
      <c r="Y16" s="11" t="s">
        <v>51</v>
      </c>
      <c r="Z16" s="11" t="s">
        <v>52</v>
      </c>
      <c r="AA16" s="11" t="s">
        <v>53</v>
      </c>
      <c r="AB16" s="11" t="s">
        <v>51</v>
      </c>
      <c r="AC16" s="11" t="s">
        <v>51</v>
      </c>
      <c r="AD16" s="11" t="s">
        <v>51</v>
      </c>
      <c r="AE16" s="11" t="s">
        <v>51</v>
      </c>
      <c r="AF16" s="11" t="s">
        <v>51</v>
      </c>
      <c r="AG16" s="11" t="s">
        <v>52</v>
      </c>
      <c r="AH16" s="42" cm="1">
        <f t="array" ref="AH16">SUM(COUNTIF(D16:AG16,{"N","M","E","WPH"}))</f>
        <v>23</v>
      </c>
      <c r="AI16" s="2"/>
      <c r="AL16" s="43"/>
      <c r="AM16" s="43"/>
      <c r="AN16" s="43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</row>
    <row r="17" spans="1:54" ht="20" customHeight="1">
      <c r="A17" s="2"/>
      <c r="B17" s="10">
        <v>10</v>
      </c>
      <c r="C17" s="99" t="s">
        <v>107</v>
      </c>
      <c r="D17" s="11" t="s">
        <v>51</v>
      </c>
      <c r="E17" s="11" t="s">
        <v>52</v>
      </c>
      <c r="F17" s="11" t="s">
        <v>53</v>
      </c>
      <c r="G17" s="11" t="s">
        <v>51</v>
      </c>
      <c r="H17" s="11" t="s">
        <v>51</v>
      </c>
      <c r="I17" s="11" t="s">
        <v>51</v>
      </c>
      <c r="J17" s="11" t="s">
        <v>51</v>
      </c>
      <c r="K17" s="11" t="s">
        <v>51</v>
      </c>
      <c r="L17" s="11" t="s">
        <v>52</v>
      </c>
      <c r="M17" s="11" t="s">
        <v>53</v>
      </c>
      <c r="N17" s="11" t="s">
        <v>51</v>
      </c>
      <c r="O17" s="11" t="s">
        <v>51</v>
      </c>
      <c r="P17" s="11" t="s">
        <v>51</v>
      </c>
      <c r="Q17" s="11" t="s">
        <v>51</v>
      </c>
      <c r="R17" s="11" t="s">
        <v>51</v>
      </c>
      <c r="S17" s="11" t="s">
        <v>51</v>
      </c>
      <c r="T17" s="11" t="s">
        <v>51</v>
      </c>
      <c r="U17" s="11" t="s">
        <v>51</v>
      </c>
      <c r="V17" s="11" t="s">
        <v>51</v>
      </c>
      <c r="W17" s="11" t="s">
        <v>51</v>
      </c>
      <c r="X17" s="11" t="s">
        <v>51</v>
      </c>
      <c r="Y17" s="11" t="s">
        <v>51</v>
      </c>
      <c r="Z17" s="11" t="s">
        <v>52</v>
      </c>
      <c r="AA17" s="11" t="s">
        <v>53</v>
      </c>
      <c r="AB17" s="11" t="s">
        <v>51</v>
      </c>
      <c r="AC17" s="11" t="s">
        <v>51</v>
      </c>
      <c r="AD17" s="11" t="s">
        <v>51</v>
      </c>
      <c r="AE17" s="11" t="s">
        <v>51</v>
      </c>
      <c r="AF17" s="11" t="s">
        <v>51</v>
      </c>
      <c r="AG17" s="11" t="s">
        <v>52</v>
      </c>
      <c r="AH17" s="42" cm="1">
        <f t="array" ref="AH17">SUM(COUNTIF(D17:AG17,{"N","M","E","WPH"}))</f>
        <v>23</v>
      </c>
      <c r="AI17" s="2"/>
      <c r="AL17" s="43"/>
      <c r="AM17" s="43"/>
      <c r="AN17" s="43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</row>
    <row r="18" spans="1:54" ht="20" customHeight="1">
      <c r="A18" s="2"/>
      <c r="B18" s="10">
        <v>11</v>
      </c>
      <c r="C18" s="100" t="s">
        <v>99</v>
      </c>
      <c r="D18" s="11" t="s">
        <v>51</v>
      </c>
      <c r="E18" s="11" t="s">
        <v>52</v>
      </c>
      <c r="F18" s="11" t="s">
        <v>53</v>
      </c>
      <c r="G18" s="11" t="s">
        <v>51</v>
      </c>
      <c r="H18" s="11" t="s">
        <v>51</v>
      </c>
      <c r="I18" s="11" t="s">
        <v>51</v>
      </c>
      <c r="J18" s="11" t="s">
        <v>51</v>
      </c>
      <c r="K18" s="11" t="s">
        <v>51</v>
      </c>
      <c r="L18" s="11" t="s">
        <v>52</v>
      </c>
      <c r="M18" s="11" t="s">
        <v>53</v>
      </c>
      <c r="N18" s="11" t="s">
        <v>51</v>
      </c>
      <c r="O18" s="11" t="s">
        <v>51</v>
      </c>
      <c r="P18" s="11" t="s">
        <v>51</v>
      </c>
      <c r="Q18" s="11" t="s">
        <v>51</v>
      </c>
      <c r="R18" s="11" t="s">
        <v>51</v>
      </c>
      <c r="S18" s="11" t="s">
        <v>51</v>
      </c>
      <c r="T18" s="11" t="s">
        <v>51</v>
      </c>
      <c r="U18" s="11" t="s">
        <v>51</v>
      </c>
      <c r="V18" s="11" t="s">
        <v>51</v>
      </c>
      <c r="W18" s="11" t="s">
        <v>51</v>
      </c>
      <c r="X18" s="11" t="s">
        <v>51</v>
      </c>
      <c r="Y18" s="11" t="s">
        <v>51</v>
      </c>
      <c r="Z18" s="11" t="s">
        <v>52</v>
      </c>
      <c r="AA18" s="11" t="s">
        <v>53</v>
      </c>
      <c r="AB18" s="11" t="s">
        <v>51</v>
      </c>
      <c r="AC18" s="11" t="s">
        <v>51</v>
      </c>
      <c r="AD18" s="11" t="s">
        <v>51</v>
      </c>
      <c r="AE18" s="11" t="s">
        <v>51</v>
      </c>
      <c r="AF18" s="11" t="s">
        <v>51</v>
      </c>
      <c r="AG18" s="11" t="s">
        <v>52</v>
      </c>
      <c r="AH18" s="42" cm="1">
        <f t="array" ref="AH18">SUM(COUNTIF(D18:AG18,{"N","M","E","WPH"}))</f>
        <v>23</v>
      </c>
      <c r="AI18" s="2"/>
      <c r="AL18" s="43"/>
      <c r="AM18" s="43"/>
      <c r="AN18" s="43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</row>
    <row r="19" spans="1:54" ht="20" customHeight="1">
      <c r="A19" s="2"/>
      <c r="B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L19" s="43"/>
      <c r="AM19" s="43"/>
      <c r="AN19" s="43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</row>
    <row r="20" spans="1:54" ht="20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7"/>
      <c r="AB20" s="2"/>
      <c r="AC20" s="2"/>
      <c r="AD20" s="2"/>
      <c r="AE20" s="2"/>
      <c r="AF20" s="2"/>
      <c r="AG20" s="2"/>
      <c r="AH20" s="2"/>
      <c r="AI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7"/>
      <c r="AZ20" s="7"/>
      <c r="BA20" s="7"/>
      <c r="BB20" s="7"/>
    </row>
    <row r="21" spans="1:54" ht="20" customHeight="1">
      <c r="A21" s="2"/>
      <c r="B21" s="2"/>
      <c r="C21" s="13" t="s">
        <v>56</v>
      </c>
      <c r="D21" s="14" cm="1">
        <f t="array" ref="D21">SUM(COUNTIF(D8:D18,{"N","M","E","WPH"}))</f>
        <v>11</v>
      </c>
      <c r="E21" s="14" cm="1">
        <f t="array" ref="E21">SUM(COUNTIF(E8:E18,{"N","M","E","WPH"}))</f>
        <v>0</v>
      </c>
      <c r="F21" s="14" cm="1">
        <f t="array" ref="F21">SUM(COUNTIF(F8:F18,{"N","M","E","WPH"}))</f>
        <v>0</v>
      </c>
      <c r="G21" s="14" cm="1">
        <f t="array" ref="G21">SUM(COUNTIF(G8:G18,{"N","M","E","WPH"}))</f>
        <v>11</v>
      </c>
      <c r="H21" s="14" cm="1">
        <f t="array" ref="H21">SUM(COUNTIF(H8:H18,{"N","M","E","WPH"}))</f>
        <v>11</v>
      </c>
      <c r="I21" s="14" cm="1">
        <f t="array" ref="I21">SUM(COUNTIF(I8:I18,{"N","M","E","WPH"}))</f>
        <v>11</v>
      </c>
      <c r="J21" s="14" cm="1">
        <f t="array" ref="J21">SUM(COUNTIF(J8:J18,{"N","M","E","WPH"}))</f>
        <v>11</v>
      </c>
      <c r="K21" s="14" cm="1">
        <f t="array" ref="K21">SUM(COUNTIF(K8:K18,{"N","M","E","WPH"}))</f>
        <v>11</v>
      </c>
      <c r="L21" s="14" cm="1">
        <f t="array" ref="L21">SUM(COUNTIF(L8:L18,{"N","M","E","WPH"}))</f>
        <v>0</v>
      </c>
      <c r="M21" s="14" cm="1">
        <f t="array" ref="M21">SUM(COUNTIF(M8:M18,{"N","M","E","WPH"}))</f>
        <v>0</v>
      </c>
      <c r="N21" s="14" cm="1">
        <f t="array" ref="N21">SUM(COUNTIF(N8:N18,{"N","M","E","WPH"}))</f>
        <v>11</v>
      </c>
      <c r="O21" s="14" cm="1">
        <f t="array" ref="O21">SUM(COUNTIF(O8:O18,{"N","M","E","WPH"}))</f>
        <v>11</v>
      </c>
      <c r="P21" s="14" cm="1">
        <f t="array" ref="P21">SUM(COUNTIF(P8:P18,{"N","M","E","WPH"}))</f>
        <v>11</v>
      </c>
      <c r="Q21" s="14" cm="1">
        <f t="array" ref="Q21">SUM(COUNTIF(Q8:Q18,{"N","M","E","WPH"}))</f>
        <v>11</v>
      </c>
      <c r="R21" s="14" cm="1">
        <f t="array" ref="R21">SUM(COUNTIF(R8:R18,{"N","M","E","WPH"}))</f>
        <v>11</v>
      </c>
      <c r="S21" s="14" cm="1">
        <f t="array" ref="S21">SUM(COUNTIF(S8:S18,{"N","M","E","WPH"}))</f>
        <v>11</v>
      </c>
      <c r="T21" s="14" cm="1">
        <f t="array" ref="T21">SUM(COUNTIF(T8:T18,{"N","M","E","WPH"}))</f>
        <v>11</v>
      </c>
      <c r="U21" s="14" cm="1">
        <f t="array" ref="U21">SUM(COUNTIF(U8:U18,{"N","M","E","WPH"}))</f>
        <v>11</v>
      </c>
      <c r="V21" s="14" cm="1">
        <f t="array" ref="V21">SUM(COUNTIF(V8:V18,{"N","M","E","WPH"}))</f>
        <v>11</v>
      </c>
      <c r="W21" s="14" cm="1">
        <f t="array" ref="W21">SUM(COUNTIF(W8:W18,{"N","M","E","WPH"}))</f>
        <v>11</v>
      </c>
      <c r="X21" s="14" cm="1">
        <f t="array" ref="X21">SUM(COUNTIF(X8:X18,{"N","M","E","WPH"}))</f>
        <v>11</v>
      </c>
      <c r="Y21" s="14" cm="1">
        <f t="array" ref="Y21">SUM(COUNTIF(Y8:Y18,{"N","M","E","WPH"}))</f>
        <v>11</v>
      </c>
      <c r="Z21" s="14" cm="1">
        <f t="array" ref="Z21">SUM(COUNTIF(Z8:Z18,{"N","M","E","WPH"}))</f>
        <v>0</v>
      </c>
      <c r="AA21" s="14" cm="1">
        <f t="array" ref="AA21">SUM(COUNTIF(AA8:AA18,{"N","M","E","WPH"}))</f>
        <v>0</v>
      </c>
      <c r="AB21" s="14" cm="1">
        <f t="array" ref="AB21">SUM(COUNTIF(AB8:AB18,{"N","M","E","WPH"}))</f>
        <v>11</v>
      </c>
      <c r="AC21" s="14" cm="1">
        <f t="array" ref="AC21">SUM(COUNTIF(AC8:AC18,{"N","M","E","WPH"}))</f>
        <v>11</v>
      </c>
      <c r="AD21" s="14" cm="1">
        <f t="array" ref="AD21">SUM(COUNTIF(AD8:AD18,{"N","M","E","WPH"}))</f>
        <v>11</v>
      </c>
      <c r="AE21" s="14" cm="1">
        <f t="array" ref="AE21">SUM(COUNTIF(AE8:AE18,{"N","M","E","WPH"}))</f>
        <v>11</v>
      </c>
      <c r="AF21" s="14" cm="1">
        <f t="array" ref="AF21">SUM(COUNTIF(AF8:AF18,{"N","M","E","WPH"}))</f>
        <v>11</v>
      </c>
      <c r="AG21" s="14" cm="1">
        <f t="array" ref="AG21">SUM(COUNTIF(AG8:AG18,{"N","M","E","WPH"}))</f>
        <v>0</v>
      </c>
      <c r="AH21" s="7"/>
      <c r="AI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7"/>
      <c r="AZ21" s="7"/>
      <c r="BA21" s="7"/>
      <c r="BB21" s="7"/>
    </row>
    <row r="22" spans="1:54" ht="20" customHeight="1">
      <c r="A22" s="2"/>
      <c r="B22" s="2"/>
      <c r="C22" s="7"/>
      <c r="D22" s="4"/>
      <c r="E22" s="4"/>
      <c r="F22" s="4"/>
      <c r="G22" s="4"/>
      <c r="H22" s="4"/>
      <c r="I22" s="4"/>
      <c r="J22" s="4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7"/>
      <c r="AB22" s="7"/>
      <c r="AC22" s="4"/>
      <c r="AD22" s="4"/>
      <c r="AE22" s="4"/>
      <c r="AF22" s="4"/>
      <c r="AG22" s="4"/>
      <c r="AH22" s="4"/>
      <c r="AI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7"/>
      <c r="AZ22" s="7"/>
      <c r="BA22" s="40"/>
      <c r="BB22" s="40"/>
    </row>
    <row r="23" spans="1:54" ht="20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7"/>
      <c r="AB23" s="7"/>
      <c r="AC23" s="4"/>
      <c r="AD23" s="4"/>
      <c r="AE23" s="4"/>
      <c r="AF23" s="4"/>
      <c r="AG23" s="4"/>
      <c r="AH23" s="4"/>
      <c r="AI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7"/>
      <c r="AZ23" s="7"/>
      <c r="BA23" s="40"/>
      <c r="BB23" s="40"/>
    </row>
    <row r="24" spans="1:54" ht="20" customHeight="1">
      <c r="A24" s="2"/>
      <c r="B24" s="2"/>
      <c r="C24" s="7"/>
      <c r="D24" s="15" t="s">
        <v>57</v>
      </c>
      <c r="E24" s="7"/>
      <c r="F24" s="7"/>
      <c r="G24" s="7"/>
      <c r="H24" s="7"/>
      <c r="I24" s="2"/>
      <c r="J24" s="7"/>
      <c r="K24" s="2"/>
      <c r="L24" s="2"/>
      <c r="M24" s="2"/>
      <c r="N24" s="17" t="s">
        <v>58</v>
      </c>
      <c r="O24" s="18"/>
      <c r="P24" s="19"/>
      <c r="Q24" s="19"/>
      <c r="R24" s="19"/>
      <c r="S24" s="19"/>
      <c r="V24" s="19"/>
      <c r="W24" s="31" t="s">
        <v>59</v>
      </c>
      <c r="X24" s="31"/>
      <c r="Y24" s="2"/>
      <c r="Z24" s="2"/>
      <c r="AA24" s="7"/>
      <c r="AB24" s="2"/>
      <c r="AC24" s="2"/>
      <c r="AD24" s="2"/>
      <c r="AE24" s="2"/>
      <c r="AF24" s="2"/>
      <c r="AG24" s="2"/>
      <c r="AH24" s="2"/>
      <c r="AI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7"/>
      <c r="BA24" s="7"/>
      <c r="BB24" s="7"/>
    </row>
    <row r="25" spans="1:54" ht="20" customHeight="1">
      <c r="A25" s="2"/>
      <c r="B25" s="2"/>
      <c r="C25" s="7"/>
      <c r="D25" s="2"/>
      <c r="E25" s="4"/>
      <c r="F25" s="4"/>
      <c r="G25" s="4"/>
      <c r="H25" s="4"/>
      <c r="I25" s="4"/>
      <c r="J25" s="4"/>
      <c r="K25" s="2"/>
      <c r="L25" s="2"/>
      <c r="M25" s="2"/>
      <c r="N25" s="20" t="s">
        <v>51</v>
      </c>
      <c r="O25" s="21" t="s">
        <v>60</v>
      </c>
      <c r="P25" s="19"/>
      <c r="Q25" s="19"/>
      <c r="R25" s="19"/>
      <c r="S25" s="19"/>
      <c r="V25" s="19"/>
      <c r="W25" s="32" t="s">
        <v>61</v>
      </c>
      <c r="X25" s="33" t="s">
        <v>62</v>
      </c>
      <c r="Y25" s="2"/>
      <c r="Z25" s="2"/>
      <c r="AA25" s="7"/>
      <c r="AB25" s="2"/>
      <c r="AC25" s="2"/>
      <c r="AD25" s="2"/>
      <c r="AE25" s="2"/>
      <c r="AF25" s="2"/>
      <c r="AG25" s="2"/>
      <c r="AH25" s="2"/>
      <c r="AI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7"/>
      <c r="BA25" s="7"/>
      <c r="BB25" s="7"/>
    </row>
    <row r="26" spans="1:54" ht="20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16" t="s">
        <v>54</v>
      </c>
      <c r="O26" s="21" t="s">
        <v>34</v>
      </c>
      <c r="P26" s="19"/>
      <c r="Q26" s="19"/>
      <c r="R26" s="19"/>
      <c r="S26" s="19"/>
      <c r="V26" s="19"/>
      <c r="W26" s="34" t="s">
        <v>63</v>
      </c>
      <c r="X26" s="33" t="s">
        <v>64</v>
      </c>
      <c r="Y26" s="2"/>
      <c r="Z26" s="2"/>
      <c r="AA26" s="7"/>
      <c r="AB26" s="2"/>
      <c r="AC26" s="2"/>
      <c r="AD26" s="2"/>
      <c r="AE26" s="2"/>
      <c r="AF26" s="2"/>
      <c r="AG26" s="2"/>
      <c r="AH26" s="2"/>
      <c r="AI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7"/>
      <c r="BA26" s="7"/>
      <c r="BB26" s="7"/>
    </row>
    <row r="27" spans="1:54" ht="20" customHeight="1">
      <c r="A27" s="2"/>
      <c r="B27" s="2"/>
      <c r="C27" s="7"/>
      <c r="D27" s="2"/>
      <c r="E27" s="7"/>
      <c r="F27" s="7"/>
      <c r="G27" s="7"/>
      <c r="H27" s="7"/>
      <c r="I27" s="7"/>
      <c r="J27" s="7"/>
      <c r="K27" s="2"/>
      <c r="L27" s="2"/>
      <c r="M27" s="2"/>
      <c r="N27" s="22" t="s">
        <v>65</v>
      </c>
      <c r="O27" s="21" t="s">
        <v>66</v>
      </c>
      <c r="P27" s="19"/>
      <c r="Q27" s="19"/>
      <c r="R27" s="19"/>
      <c r="S27" s="19"/>
      <c r="V27" s="19"/>
      <c r="W27" s="34" t="s">
        <v>67</v>
      </c>
      <c r="X27" s="33" t="s">
        <v>68</v>
      </c>
      <c r="Y27" s="2"/>
      <c r="Z27" s="2"/>
      <c r="AA27" s="7"/>
      <c r="AB27" s="7"/>
      <c r="AC27" s="7"/>
      <c r="AD27" s="7"/>
      <c r="AE27" s="7"/>
      <c r="AF27" s="7"/>
      <c r="AG27" s="7"/>
      <c r="AH27" s="2"/>
      <c r="AI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</row>
    <row r="28" spans="1:54" ht="20" customHeight="1">
      <c r="A28" s="2"/>
      <c r="B28" s="2"/>
      <c r="C28" s="7"/>
      <c r="D28" s="4"/>
      <c r="E28" s="4"/>
      <c r="F28" s="4"/>
      <c r="G28" s="4"/>
      <c r="H28" s="4"/>
      <c r="I28" s="4"/>
      <c r="J28" s="4"/>
      <c r="K28" s="2"/>
      <c r="L28" s="2"/>
      <c r="M28" s="2"/>
      <c r="N28" s="23" t="s">
        <v>50</v>
      </c>
      <c r="O28" s="21" t="s">
        <v>69</v>
      </c>
      <c r="P28" s="19"/>
      <c r="Q28" s="19"/>
      <c r="R28" s="19"/>
      <c r="S28" s="19"/>
      <c r="V28" s="19"/>
      <c r="W28" s="34" t="s">
        <v>70</v>
      </c>
      <c r="X28" s="33" t="s">
        <v>71</v>
      </c>
      <c r="Y28" s="2"/>
      <c r="Z28" s="2"/>
      <c r="AA28" s="7"/>
      <c r="AB28" s="7"/>
      <c r="AC28" s="40"/>
      <c r="AD28" s="40"/>
      <c r="AE28" s="40"/>
      <c r="AF28" s="40"/>
      <c r="AG28" s="40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</row>
    <row r="29" spans="1:54" ht="20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12" t="s">
        <v>55</v>
      </c>
      <c r="O29" s="21" t="s">
        <v>72</v>
      </c>
      <c r="P29" s="19"/>
      <c r="Q29" s="19"/>
      <c r="R29" s="19"/>
      <c r="S29" s="19"/>
      <c r="V29" s="19"/>
      <c r="W29" s="35" t="s">
        <v>73</v>
      </c>
      <c r="X29" s="33" t="s">
        <v>74</v>
      </c>
      <c r="Y29" s="2"/>
      <c r="Z29" s="2"/>
      <c r="AA29" s="7"/>
      <c r="AB29" s="7"/>
      <c r="AC29" s="7"/>
      <c r="AD29" s="7"/>
      <c r="AE29" s="7"/>
      <c r="AF29" s="7"/>
      <c r="AG29" s="7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</row>
    <row r="30" spans="1:54" ht="20" customHeight="1">
      <c r="A30" s="2"/>
      <c r="B30" s="2"/>
      <c r="C30" s="7"/>
      <c r="D30" s="7"/>
      <c r="E30" s="7"/>
      <c r="F30" s="7"/>
      <c r="G30" s="7"/>
      <c r="H30" s="7"/>
      <c r="I30" s="7"/>
      <c r="J30" s="7"/>
      <c r="K30" s="2"/>
      <c r="L30" s="2"/>
      <c r="M30" s="2"/>
      <c r="N30" s="24" t="s">
        <v>75</v>
      </c>
      <c r="O30" s="21" t="s">
        <v>76</v>
      </c>
      <c r="P30" s="19"/>
      <c r="Q30" s="19"/>
      <c r="R30" s="19"/>
      <c r="S30" s="19"/>
      <c r="V30" s="19"/>
      <c r="W30" s="36" t="s">
        <v>77</v>
      </c>
      <c r="X30" s="33" t="s">
        <v>78</v>
      </c>
      <c r="Y30" s="2"/>
      <c r="Z30" s="2"/>
      <c r="AA30" s="7"/>
      <c r="AB30" s="7"/>
      <c r="AC30" s="7"/>
      <c r="AD30" s="7"/>
      <c r="AE30" s="7"/>
      <c r="AF30" s="7"/>
      <c r="AG30" s="7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</row>
    <row r="31" spans="1:54" ht="20" customHeight="1">
      <c r="A31" s="2"/>
      <c r="B31" s="2"/>
      <c r="C31" s="7"/>
      <c r="D31" s="4"/>
      <c r="E31" s="4"/>
      <c r="F31" s="4"/>
      <c r="G31" s="4"/>
      <c r="H31" s="4"/>
      <c r="I31" s="4"/>
      <c r="J31" s="4"/>
      <c r="K31" s="2"/>
      <c r="L31" s="2"/>
      <c r="M31" s="2"/>
      <c r="N31" s="25" t="s">
        <v>79</v>
      </c>
      <c r="O31" s="21" t="s">
        <v>80</v>
      </c>
      <c r="P31" s="19"/>
      <c r="Q31" s="19"/>
      <c r="R31" s="19"/>
      <c r="S31" s="19"/>
      <c r="V31" s="19"/>
      <c r="W31" s="37" t="s">
        <v>81</v>
      </c>
      <c r="X31" s="33" t="s">
        <v>82</v>
      </c>
      <c r="Y31" s="2"/>
      <c r="Z31" s="2"/>
      <c r="AA31" s="7"/>
      <c r="AB31" s="7"/>
      <c r="AC31" s="40"/>
      <c r="AD31" s="40"/>
      <c r="AE31" s="40"/>
      <c r="AF31" s="40"/>
      <c r="AG31" s="40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</row>
    <row r="32" spans="1:54" ht="20" customHeight="1">
      <c r="A32" s="2"/>
      <c r="B32" s="2"/>
      <c r="C32" s="7"/>
      <c r="D32" s="4"/>
      <c r="E32" s="4"/>
      <c r="F32" s="4"/>
      <c r="G32" s="4"/>
      <c r="H32" s="4"/>
      <c r="I32" s="4"/>
      <c r="J32" s="4"/>
      <c r="K32" s="2"/>
      <c r="L32" s="2"/>
      <c r="M32" s="2"/>
      <c r="N32" s="25" t="s">
        <v>83</v>
      </c>
      <c r="O32" s="21" t="s">
        <v>84</v>
      </c>
      <c r="P32" s="19"/>
      <c r="Q32" s="19"/>
      <c r="R32" s="19"/>
      <c r="S32" s="19"/>
      <c r="V32" s="19"/>
      <c r="W32" s="38" t="s">
        <v>85</v>
      </c>
      <c r="X32" s="33" t="s">
        <v>86</v>
      </c>
      <c r="Y32" s="2"/>
      <c r="Z32" s="2"/>
      <c r="AA32" s="7"/>
      <c r="AB32" s="7"/>
      <c r="AC32" s="40"/>
      <c r="AD32" s="40"/>
      <c r="AE32" s="40"/>
      <c r="AF32" s="40"/>
      <c r="AG32" s="40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</row>
    <row r="33" spans="1:54" ht="20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6" t="s">
        <v>87</v>
      </c>
      <c r="O33" s="21" t="s">
        <v>88</v>
      </c>
      <c r="P33" s="19"/>
      <c r="Q33" s="19"/>
      <c r="R33" s="19"/>
      <c r="S33" s="19"/>
      <c r="V33" s="19"/>
      <c r="W33" s="34" t="s">
        <v>89</v>
      </c>
      <c r="X33" s="33" t="s">
        <v>90</v>
      </c>
      <c r="Y33" s="2"/>
      <c r="Z33" s="2"/>
      <c r="AA33" s="2"/>
      <c r="AB33" s="7"/>
      <c r="AC33" s="7"/>
      <c r="AD33" s="7"/>
      <c r="AE33" s="7"/>
      <c r="AF33" s="7"/>
      <c r="AG33" s="7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</row>
    <row r="34" spans="1:54" ht="20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7" t="s">
        <v>91</v>
      </c>
      <c r="O34" s="21" t="s">
        <v>92</v>
      </c>
      <c r="P34" s="19"/>
      <c r="Q34" s="19"/>
      <c r="R34" s="19"/>
      <c r="S34" s="19"/>
      <c r="V34" s="19"/>
      <c r="W34" s="34" t="s">
        <v>93</v>
      </c>
      <c r="X34" s="33" t="s">
        <v>94</v>
      </c>
      <c r="Y34" s="2"/>
      <c r="Z34" s="2"/>
      <c r="AA34" s="2"/>
      <c r="AB34" s="7"/>
      <c r="AC34" s="7"/>
      <c r="AD34" s="7"/>
      <c r="AE34" s="7"/>
      <c r="AF34" s="7"/>
      <c r="AG34" s="7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</row>
    <row r="35" spans="1:54" ht="20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8" t="s">
        <v>95</v>
      </c>
      <c r="O35" s="19" t="s">
        <v>96</v>
      </c>
      <c r="P35" s="19"/>
      <c r="Q35" s="19"/>
      <c r="R35" s="19"/>
      <c r="S35" s="19"/>
      <c r="V35" s="19"/>
      <c r="W35" s="39" t="s">
        <v>97</v>
      </c>
      <c r="X35" s="33" t="s">
        <v>98</v>
      </c>
      <c r="Y35" s="2"/>
      <c r="Z35" s="2"/>
      <c r="AA35" s="2"/>
      <c r="AB35" s="7"/>
      <c r="AC35" s="7"/>
      <c r="AD35" s="7"/>
      <c r="AE35" s="7"/>
      <c r="AF35" s="7"/>
      <c r="AG35" s="7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</row>
    <row r="36" spans="1:54" ht="20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19"/>
      <c r="O36" s="19"/>
      <c r="P36" s="19"/>
      <c r="Q36" s="19"/>
      <c r="R36" s="19"/>
      <c r="S36" s="19"/>
      <c r="V36" s="19"/>
      <c r="Y36" s="2"/>
      <c r="Z36" s="2"/>
      <c r="AA36" s="4"/>
      <c r="AB36" s="4"/>
      <c r="AC36" s="4"/>
      <c r="AD36" s="4"/>
      <c r="AE36" s="4"/>
      <c r="AF36" s="4"/>
      <c r="AG36" s="4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</row>
    <row r="37" spans="1:54" ht="20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7"/>
      <c r="AB37" s="7"/>
      <c r="AC37" s="7"/>
      <c r="AD37" s="7"/>
      <c r="AE37" s="7"/>
      <c r="AF37" s="7"/>
      <c r="AG37" s="7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</row>
    <row r="38" spans="1:54" ht="20" customHeight="1">
      <c r="A38" s="2"/>
      <c r="B38" s="2"/>
      <c r="C38" s="7"/>
      <c r="D38" s="7"/>
      <c r="E38" s="7"/>
      <c r="F38" s="7"/>
      <c r="G38" s="7"/>
      <c r="H38" s="7"/>
      <c r="I38" s="7"/>
      <c r="J38" s="7"/>
      <c r="K38" s="2"/>
      <c r="L38" s="2"/>
      <c r="M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7"/>
      <c r="AB38" s="7"/>
      <c r="AC38" s="7"/>
      <c r="AD38" s="7"/>
      <c r="AE38" s="7"/>
      <c r="AF38" s="7"/>
      <c r="AG38" s="7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</row>
    <row r="39" spans="1:54" ht="20" customHeight="1">
      <c r="A39" s="2"/>
      <c r="B39" s="2"/>
      <c r="C39" s="7"/>
      <c r="D39" s="4"/>
      <c r="E39" s="4"/>
      <c r="F39" s="4"/>
      <c r="G39" s="4"/>
      <c r="H39" s="4"/>
      <c r="I39" s="4"/>
      <c r="J39" s="4"/>
      <c r="K39" s="2"/>
      <c r="L39" s="2"/>
      <c r="M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7"/>
      <c r="AB39" s="7"/>
      <c r="AC39" s="40"/>
      <c r="AD39" s="40"/>
      <c r="AE39" s="40"/>
      <c r="AF39" s="40"/>
      <c r="AG39" s="40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</row>
    <row r="40" spans="1:54" ht="20" customHeight="1">
      <c r="A40" s="2"/>
      <c r="B40" s="2"/>
      <c r="C40" s="7"/>
      <c r="D40" s="4"/>
      <c r="E40" s="4"/>
      <c r="F40" s="4"/>
      <c r="G40" s="4"/>
      <c r="H40" s="4"/>
      <c r="I40" s="4"/>
      <c r="J40" s="4"/>
      <c r="K40" s="2"/>
      <c r="L40" s="2"/>
      <c r="M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7"/>
      <c r="AB40" s="7"/>
      <c r="AC40" s="40"/>
      <c r="AD40" s="40"/>
      <c r="AE40" s="40"/>
      <c r="AF40" s="40"/>
      <c r="AG40" s="40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</row>
    <row r="41" spans="1:54" ht="20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7"/>
      <c r="AC41" s="7"/>
      <c r="AD41" s="7"/>
      <c r="AE41" s="7"/>
      <c r="AF41" s="7"/>
      <c r="AG41" s="7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</row>
    <row r="42" spans="1:54" ht="20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7"/>
      <c r="AC42" s="7"/>
      <c r="AD42" s="7"/>
      <c r="AE42" s="7"/>
      <c r="AF42" s="7"/>
      <c r="AG42" s="7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</row>
    <row r="43" spans="1:54" ht="20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7"/>
      <c r="AC43" s="7"/>
      <c r="AD43" s="7"/>
      <c r="AE43" s="7"/>
      <c r="AF43" s="7"/>
      <c r="AG43" s="7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</row>
    <row r="44" spans="1:54" ht="20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7"/>
      <c r="T44" s="2"/>
      <c r="U44" s="2"/>
      <c r="V44" s="2"/>
      <c r="W44" s="2"/>
      <c r="X44" s="2"/>
      <c r="Y44" s="2"/>
      <c r="Z44" s="2"/>
      <c r="AA44" s="7"/>
      <c r="AB44" s="7"/>
      <c r="AC44" s="7"/>
      <c r="AD44" s="7"/>
      <c r="AE44" s="7"/>
      <c r="AF44" s="7"/>
      <c r="AG44" s="7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</row>
    <row r="45" spans="1:54" ht="20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7"/>
      <c r="T45" s="2"/>
      <c r="U45" s="2"/>
      <c r="V45" s="2"/>
      <c r="W45" s="2"/>
      <c r="X45" s="2"/>
      <c r="Y45" s="2"/>
      <c r="Z45" s="7"/>
      <c r="AA45" s="7"/>
      <c r="AB45" s="7"/>
      <c r="AC45" s="7"/>
      <c r="AD45" s="7"/>
      <c r="AE45" s="7"/>
      <c r="AF45" s="7"/>
      <c r="AG45" s="7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</row>
    <row r="46" spans="1:54" ht="20" customHeight="1">
      <c r="A46" s="2"/>
      <c r="B46" s="2"/>
      <c r="C46" s="7"/>
      <c r="D46" s="2"/>
      <c r="E46" s="2"/>
      <c r="F46" s="2"/>
      <c r="G46" s="2"/>
      <c r="H46" s="2"/>
      <c r="I46" s="2"/>
      <c r="J46" s="2"/>
      <c r="K46" s="29"/>
      <c r="L46" s="7"/>
      <c r="M46" s="30"/>
      <c r="N46" s="30"/>
      <c r="O46" s="30"/>
      <c r="P46" s="29"/>
      <c r="Q46" s="7"/>
      <c r="R46" s="7"/>
      <c r="S46" s="7"/>
      <c r="T46" s="2"/>
      <c r="U46" s="2"/>
      <c r="V46" s="2"/>
      <c r="W46" s="2"/>
      <c r="X46" s="2"/>
      <c r="Y46" s="2"/>
      <c r="Z46" s="7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</row>
    <row r="47" spans="1:54" ht="20" customHeight="1">
      <c r="A47" s="2"/>
      <c r="B47" s="2"/>
      <c r="C47" s="7"/>
      <c r="D47" s="2"/>
      <c r="E47" s="2"/>
      <c r="F47" s="2"/>
      <c r="G47" s="2"/>
      <c r="H47" s="2"/>
      <c r="I47" s="2"/>
      <c r="J47" s="2"/>
      <c r="K47" s="29"/>
      <c r="L47" s="7"/>
      <c r="M47" s="30"/>
      <c r="N47" s="30"/>
      <c r="O47" s="30"/>
      <c r="P47" s="29"/>
      <c r="Q47" s="7"/>
      <c r="R47" s="7"/>
      <c r="S47" s="7"/>
      <c r="T47" s="2"/>
      <c r="U47" s="2"/>
      <c r="V47" s="2"/>
      <c r="W47" s="2"/>
      <c r="X47" s="2"/>
      <c r="Y47" s="2"/>
      <c r="Z47" s="7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</row>
    <row r="48" spans="1:54" ht="20" customHeight="1">
      <c r="A48" s="2"/>
      <c r="B48" s="2"/>
      <c r="C48" s="7"/>
      <c r="D48" s="2"/>
      <c r="E48" s="2"/>
      <c r="F48" s="2"/>
      <c r="G48" s="2"/>
      <c r="H48" s="2"/>
      <c r="I48" s="2"/>
      <c r="J48" s="2"/>
      <c r="K48" s="29"/>
      <c r="L48" s="7"/>
      <c r="M48" s="30"/>
      <c r="N48" s="30"/>
      <c r="O48" s="30"/>
      <c r="P48" s="29"/>
      <c r="Q48" s="7"/>
      <c r="R48" s="7"/>
      <c r="S48" s="7"/>
      <c r="T48" s="2"/>
      <c r="U48" s="2"/>
      <c r="V48" s="2"/>
      <c r="W48" s="2"/>
      <c r="X48" s="2"/>
      <c r="Y48" s="2"/>
      <c r="Z48" s="7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</row>
    <row r="49" spans="1:54" ht="20" customHeight="1">
      <c r="A49" s="2"/>
      <c r="B49" s="2"/>
      <c r="C49" s="7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</row>
    <row r="50" spans="1:54" ht="20" customHeight="1">
      <c r="A50" s="2"/>
      <c r="B50" s="2"/>
      <c r="C50" s="7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</row>
    <row r="51" spans="1:54" ht="20" customHeight="1">
      <c r="A51" s="2"/>
      <c r="B51" s="2"/>
      <c r="C51" s="7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</row>
    <row r="52" spans="1:54" ht="20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7"/>
      <c r="T52" s="4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</row>
    <row r="53" spans="1:54" ht="20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</row>
    <row r="54" spans="1:54" ht="20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</row>
    <row r="55" spans="1:54" ht="20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</row>
    <row r="56" spans="1:54" ht="20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</row>
    <row r="57" spans="1:54" ht="20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</row>
    <row r="58" spans="1:54" ht="20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</row>
    <row r="59" spans="1:54" ht="20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</row>
    <row r="60" spans="1:54" ht="20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</row>
    <row r="61" spans="1:54" ht="20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</row>
    <row r="62" spans="1:54" ht="20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</row>
    <row r="63" spans="1:54" ht="20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</row>
    <row r="64" spans="1:54" ht="20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</row>
    <row r="65" spans="1:54" ht="20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</row>
    <row r="66" spans="1:54" ht="20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</row>
    <row r="67" spans="1:54" ht="20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</row>
    <row r="68" spans="1:54" ht="20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</row>
    <row r="69" spans="1:54" ht="20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</row>
    <row r="70" spans="1:54" ht="20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</row>
    <row r="71" spans="1:54" ht="20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</row>
    <row r="72" spans="1:54" ht="20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</row>
    <row r="73" spans="1:54" ht="20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</row>
    <row r="74" spans="1:54" ht="20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</row>
    <row r="75" spans="1:54" ht="20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</row>
    <row r="76" spans="1:54" ht="20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</row>
    <row r="77" spans="1:54" ht="20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</row>
    <row r="78" spans="1:54" ht="20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</row>
    <row r="79" spans="1:54" ht="20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</row>
    <row r="80" spans="1:54" ht="20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</row>
    <row r="81" spans="1:54" ht="20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</row>
    <row r="82" spans="1:54" ht="20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</row>
    <row r="83" spans="1:54" ht="20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</row>
    <row r="84" spans="1:54" ht="20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</row>
    <row r="85" spans="1:54" ht="20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</row>
    <row r="86" spans="1:54" ht="20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</row>
    <row r="87" spans="1:54" ht="20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</row>
    <row r="88" spans="1:54" ht="20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</row>
    <row r="89" spans="1:54" ht="20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</row>
    <row r="90" spans="1:54" ht="20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</row>
    <row r="91" spans="1:54" ht="20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</row>
    <row r="92" spans="1:54" ht="20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</row>
    <row r="93" spans="1:54" ht="20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</row>
    <row r="94" spans="1:54" ht="20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</row>
    <row r="95" spans="1:54" ht="20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</row>
    <row r="96" spans="1:54" ht="20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</row>
    <row r="97" spans="1:54" ht="20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</row>
    <row r="98" spans="1:54" ht="20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</row>
    <row r="99" spans="1:54" ht="20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</row>
    <row r="100" spans="1:54" ht="20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</row>
    <row r="101" spans="1:54" ht="20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</row>
    <row r="102" spans="1:54" ht="20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</row>
    <row r="103" spans="1:54" ht="20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</row>
    <row r="104" spans="1:54" ht="20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</row>
    <row r="105" spans="1:54" ht="20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</row>
    <row r="106" spans="1:54" ht="20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</row>
    <row r="107" spans="1:54" ht="20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</row>
    <row r="108" spans="1:54" ht="20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</row>
    <row r="109" spans="1:54" ht="20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</row>
    <row r="110" spans="1:54" ht="20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</row>
    <row r="111" spans="1:54" ht="20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</row>
    <row r="112" spans="1:54" ht="20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</row>
    <row r="113" spans="1:54" ht="20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</row>
    <row r="114" spans="1:54" ht="20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</row>
    <row r="115" spans="1:54" ht="20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</row>
    <row r="116" spans="1:54" ht="20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</row>
    <row r="117" spans="1:54" ht="20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</row>
    <row r="118" spans="1:54" ht="20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</row>
    <row r="119" spans="1:54" ht="20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</row>
    <row r="120" spans="1:54" ht="20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</row>
    <row r="121" spans="1:54" ht="20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</row>
    <row r="122" spans="1:54" ht="20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</row>
    <row r="123" spans="1:54" ht="20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</row>
    <row r="124" spans="1:54" ht="20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</row>
    <row r="125" spans="1:54" ht="20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</row>
    <row r="126" spans="1:54" ht="20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</row>
    <row r="127" spans="1:54" ht="20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</row>
    <row r="128" spans="1:54" ht="20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</row>
    <row r="129" spans="1:54" ht="20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</row>
    <row r="130" spans="1:54" ht="20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</row>
    <row r="131" spans="1:54" ht="20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</row>
    <row r="132" spans="1:54" ht="20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</row>
    <row r="133" spans="1:54" ht="20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</row>
    <row r="134" spans="1:54" ht="20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</row>
    <row r="135" spans="1:54" ht="20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</row>
    <row r="136" spans="1:54" ht="20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</row>
    <row r="137" spans="1:54" ht="20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</row>
    <row r="138" spans="1:54" ht="20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</row>
    <row r="139" spans="1:54" ht="20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</row>
    <row r="140" spans="1:54" ht="20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</row>
    <row r="141" spans="1:54" ht="20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</row>
    <row r="142" spans="1:54" ht="20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</row>
    <row r="143" spans="1:54" ht="20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</row>
    <row r="144" spans="1:54" ht="20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</row>
    <row r="145" spans="1:54" ht="20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</row>
    <row r="146" spans="1:54" ht="20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</row>
    <row r="147" spans="1:54" ht="20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</row>
    <row r="148" spans="1:54" ht="20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</row>
    <row r="149" spans="1:54" ht="20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</row>
    <row r="150" spans="1:54" ht="20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</row>
    <row r="151" spans="1:54" ht="20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</row>
    <row r="152" spans="1:54" ht="20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</row>
    <row r="153" spans="1:54" ht="20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</row>
    <row r="154" spans="1:54" ht="20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</row>
    <row r="155" spans="1:54" ht="20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</row>
    <row r="156" spans="1:54" ht="20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</row>
    <row r="157" spans="1:54" ht="20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</row>
    <row r="158" spans="1:54" ht="20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</row>
    <row r="159" spans="1:54" ht="20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</row>
    <row r="160" spans="1:54" ht="20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</row>
    <row r="161" spans="1:54" ht="20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</row>
    <row r="162" spans="1:54" ht="20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</row>
    <row r="163" spans="1:54" ht="20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</row>
    <row r="164" spans="1:54" ht="20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</row>
    <row r="165" spans="1:54" ht="20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</row>
    <row r="166" spans="1:54" ht="20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</row>
    <row r="167" spans="1:54" ht="20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</row>
    <row r="168" spans="1:54" ht="20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</row>
    <row r="169" spans="1:54" ht="20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</row>
    <row r="170" spans="1:54" ht="20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</row>
    <row r="171" spans="1:54" ht="20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</row>
    <row r="172" spans="1:54" ht="20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</row>
    <row r="173" spans="1:54" ht="20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</row>
    <row r="174" spans="1:54" ht="20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</row>
    <row r="175" spans="1:54" ht="20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</row>
    <row r="176" spans="1:54" ht="20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</row>
    <row r="177" spans="1:54" ht="20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</row>
    <row r="178" spans="1:54" ht="20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</row>
    <row r="179" spans="1:54" ht="20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</row>
    <row r="180" spans="1:54" ht="20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</row>
    <row r="181" spans="1:54" ht="20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</row>
    <row r="182" spans="1:54" ht="20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</row>
    <row r="183" spans="1:54" ht="20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</row>
    <row r="184" spans="1:54" ht="20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</row>
    <row r="185" spans="1:54" ht="20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</row>
    <row r="186" spans="1:54" ht="20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</row>
    <row r="187" spans="1:54" ht="20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</row>
    <row r="188" spans="1:54" ht="20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</row>
    <row r="189" spans="1:54" ht="20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</row>
    <row r="190" spans="1:54" ht="20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</row>
    <row r="191" spans="1:54" ht="20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</row>
    <row r="192" spans="1:54" ht="20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</row>
    <row r="193" spans="1:54" ht="20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</row>
    <row r="194" spans="1:54" ht="20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</row>
    <row r="195" spans="1:54" ht="20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</row>
    <row r="196" spans="1:54" ht="20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</row>
    <row r="197" spans="1:54" ht="20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</row>
    <row r="198" spans="1:54" ht="20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</row>
    <row r="199" spans="1:54" ht="20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</row>
    <row r="200" spans="1:54" ht="20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</row>
    <row r="201" spans="1:54" ht="20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</row>
    <row r="202" spans="1:54" ht="20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</row>
    <row r="203" spans="1:54" ht="20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</row>
    <row r="204" spans="1:54" ht="20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</row>
    <row r="205" spans="1:54" ht="20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</row>
    <row r="206" spans="1:54" ht="20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</row>
    <row r="207" spans="1:54" ht="20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</row>
    <row r="208" spans="1:54" ht="20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</row>
    <row r="209" spans="1:54" ht="20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</row>
    <row r="210" spans="1:54" ht="20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</row>
    <row r="211" spans="1:54" ht="20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</row>
    <row r="212" spans="1:54" ht="20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</row>
    <row r="213" spans="1:54" ht="20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</row>
    <row r="214" spans="1:54" ht="20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</row>
    <row r="215" spans="1:54" ht="20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</row>
    <row r="216" spans="1:54" ht="20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</row>
    <row r="217" spans="1:54" ht="20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</row>
    <row r="218" spans="1:54" ht="20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</row>
    <row r="219" spans="1:54" ht="20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</row>
    <row r="220" spans="1:54" ht="20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</row>
    <row r="221" spans="1:54" ht="20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</row>
    <row r="222" spans="1:54" ht="20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</row>
    <row r="223" spans="1:54" ht="20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</row>
    <row r="224" spans="1:54" ht="20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</row>
    <row r="225" spans="1:54" ht="20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</row>
    <row r="226" spans="1:54" ht="20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</row>
    <row r="227" spans="1:54" ht="20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</row>
    <row r="228" spans="1:54" ht="20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</row>
    <row r="229" spans="1:54" ht="20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</row>
    <row r="230" spans="1:54" ht="20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</row>
    <row r="231" spans="1:54" ht="20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</row>
    <row r="232" spans="1:54" ht="20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1:54" ht="20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1:54" ht="20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1:54" ht="20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1:54" ht="20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1:54" ht="20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</row>
    <row r="238" spans="1:54" ht="20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1:54" ht="20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</row>
    <row r="240" spans="1:54" ht="20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</row>
    <row r="241" spans="1:54" ht="20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</row>
    <row r="242" spans="1:54" ht="20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</row>
    <row r="243" spans="1:54" ht="20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</row>
    <row r="244" spans="1:54" ht="20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</row>
    <row r="245" spans="1:54" ht="20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</row>
    <row r="246" spans="1:54" ht="20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</row>
    <row r="247" spans="1:54" ht="20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</row>
    <row r="248" spans="1:54" ht="20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</row>
    <row r="249" spans="1:54" ht="20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</row>
    <row r="250" spans="1:54" ht="20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</row>
    <row r="251" spans="1:54" ht="20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</row>
    <row r="252" spans="1:54" ht="20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</row>
    <row r="253" spans="1:54" ht="20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</row>
    <row r="254" spans="1:54" ht="20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</row>
    <row r="255" spans="1:54" ht="20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</row>
    <row r="256" spans="1:54" ht="20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</row>
    <row r="257" spans="1:54" ht="20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</row>
    <row r="258" spans="1:54" ht="20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</row>
    <row r="259" spans="1:54" ht="20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</row>
    <row r="260" spans="1:54" ht="20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</row>
    <row r="261" spans="1:54" ht="20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</row>
    <row r="262" spans="1:54" ht="20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</row>
    <row r="263" spans="1:54" ht="20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</row>
    <row r="264" spans="1:54" ht="20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</row>
    <row r="265" spans="1:54" ht="20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</row>
    <row r="266" spans="1:54" ht="20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</row>
    <row r="267" spans="1:54" ht="20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</row>
    <row r="268" spans="1:54" ht="20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</row>
    <row r="269" spans="1:54" ht="20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</row>
    <row r="270" spans="1:54" ht="20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</row>
    <row r="271" spans="1:54" ht="20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</row>
    <row r="272" spans="1:54" ht="20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</row>
    <row r="273" spans="1:54" ht="20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</row>
    <row r="274" spans="1:54" ht="20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</row>
    <row r="275" spans="1:54" ht="20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</row>
    <row r="276" spans="1:54" ht="20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</row>
    <row r="277" spans="1:54" ht="20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</row>
    <row r="278" spans="1:54" ht="20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</row>
    <row r="279" spans="1:54" ht="20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</row>
    <row r="280" spans="1:54" ht="20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</row>
    <row r="281" spans="1:54" ht="20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</row>
    <row r="282" spans="1:54" ht="20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</row>
    <row r="283" spans="1:54" ht="20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</row>
    <row r="284" spans="1:54" ht="20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</row>
    <row r="285" spans="1:54" ht="20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</row>
    <row r="286" spans="1:54" ht="20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</row>
    <row r="287" spans="1:54" ht="20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</row>
    <row r="288" spans="1:54" ht="20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</row>
    <row r="289" spans="1:54" ht="20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</row>
    <row r="290" spans="1:54" ht="20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</row>
    <row r="291" spans="1:54" ht="20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</row>
    <row r="292" spans="1:54" ht="20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</row>
    <row r="293" spans="1:54" ht="20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</row>
    <row r="294" spans="1:54" ht="20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</row>
    <row r="295" spans="1:54" ht="20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</row>
    <row r="296" spans="1:54" ht="20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</row>
    <row r="297" spans="1:54" ht="20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</row>
    <row r="298" spans="1:54" ht="20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</row>
    <row r="299" spans="1:54" ht="20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</row>
    <row r="300" spans="1:54" ht="20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</row>
    <row r="301" spans="1:54" ht="20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</row>
    <row r="302" spans="1:54" ht="20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</row>
    <row r="303" spans="1:54" ht="20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</row>
    <row r="304" spans="1:54" ht="20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</row>
    <row r="305" spans="1:54" ht="20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</row>
    <row r="306" spans="1:54" ht="20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</row>
    <row r="307" spans="1:54" ht="20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</row>
    <row r="308" spans="1:54" ht="20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</row>
    <row r="309" spans="1:54" ht="20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</row>
    <row r="310" spans="1:54" ht="20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</row>
    <row r="311" spans="1:54" ht="20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</row>
    <row r="312" spans="1:54" ht="20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</row>
    <row r="313" spans="1:54" ht="20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</row>
    <row r="314" spans="1:54" ht="20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</row>
    <row r="315" spans="1:54" ht="20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</row>
    <row r="316" spans="1:54" ht="20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</row>
    <row r="317" spans="1:54" ht="20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</row>
    <row r="318" spans="1:54" ht="20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</row>
    <row r="319" spans="1:54" ht="20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</row>
    <row r="320" spans="1:54" ht="20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</row>
    <row r="321" spans="1:54" ht="20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</row>
    <row r="322" spans="1:54" ht="20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</row>
    <row r="323" spans="1:54" ht="20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</row>
    <row r="324" spans="1:54" ht="20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</row>
    <row r="325" spans="1:54" ht="20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</row>
    <row r="326" spans="1:54" ht="20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</row>
    <row r="327" spans="1:54" ht="20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</row>
    <row r="328" spans="1:54" ht="20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</row>
    <row r="329" spans="1:54" ht="20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</row>
    <row r="330" spans="1:54" ht="20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</row>
    <row r="331" spans="1:54" ht="20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</row>
    <row r="332" spans="1:54" ht="20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</row>
    <row r="333" spans="1:54" ht="20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</row>
    <row r="334" spans="1:54" ht="20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</row>
    <row r="335" spans="1:54" ht="20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</row>
    <row r="336" spans="1:54" ht="20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</row>
    <row r="337" spans="1:54" ht="20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</row>
    <row r="338" spans="1:54" ht="20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</row>
    <row r="339" spans="1:54" ht="20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</row>
    <row r="340" spans="1:54" ht="20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</row>
    <row r="341" spans="1:54" ht="20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</row>
    <row r="342" spans="1:54" ht="20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</row>
    <row r="343" spans="1:54" ht="20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</row>
    <row r="344" spans="1:54" ht="20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</row>
    <row r="345" spans="1:54" ht="20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</row>
    <row r="346" spans="1:54" ht="20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</row>
    <row r="347" spans="1:54" ht="20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</row>
    <row r="348" spans="1:54" ht="20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</row>
    <row r="349" spans="1:54" ht="20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</row>
    <row r="350" spans="1:54" ht="20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</row>
    <row r="351" spans="1:54" ht="20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</row>
    <row r="352" spans="1:54" ht="20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</row>
    <row r="353" spans="1:54" ht="20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</row>
    <row r="354" spans="1:54" ht="20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</row>
    <row r="355" spans="1:54" ht="20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</row>
    <row r="356" spans="1:54" ht="20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</row>
    <row r="357" spans="1:54" ht="20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</row>
    <row r="358" spans="1:54" ht="20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</row>
    <row r="359" spans="1:54" ht="20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</row>
    <row r="360" spans="1:54" ht="20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</row>
    <row r="361" spans="1:54" ht="20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</row>
    <row r="362" spans="1:54" ht="20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</row>
    <row r="363" spans="1:54" ht="20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</row>
    <row r="364" spans="1:54" ht="20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</row>
    <row r="365" spans="1:54" ht="20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</row>
    <row r="366" spans="1:54" ht="20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</row>
    <row r="367" spans="1:54" ht="20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</row>
    <row r="368" spans="1:54" ht="20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</row>
    <row r="369" spans="1:54" ht="20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</row>
    <row r="370" spans="1:54" ht="20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</row>
    <row r="371" spans="1:54" ht="20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</row>
    <row r="372" spans="1:54" ht="20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</row>
    <row r="373" spans="1:54" ht="20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</row>
    <row r="374" spans="1:54" ht="20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</row>
    <row r="375" spans="1:54" ht="20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</row>
    <row r="376" spans="1:54" ht="20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</row>
    <row r="377" spans="1:54" ht="20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</row>
    <row r="378" spans="1:54" ht="20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</row>
    <row r="379" spans="1:54" ht="20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</row>
    <row r="380" spans="1:54" ht="20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</row>
    <row r="381" spans="1:54" ht="20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</row>
    <row r="382" spans="1:54" ht="20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</row>
    <row r="383" spans="1:54" ht="20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</row>
    <row r="384" spans="1:54" ht="20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</row>
    <row r="385" spans="1:54" ht="20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</row>
    <row r="386" spans="1:54" ht="20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</row>
    <row r="387" spans="1:54" ht="20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</row>
    <row r="388" spans="1:54" ht="20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</row>
    <row r="389" spans="1:54" ht="20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</row>
    <row r="390" spans="1:54" ht="20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</row>
    <row r="391" spans="1:54" ht="20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</row>
    <row r="392" spans="1:54" ht="20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</row>
    <row r="393" spans="1:54" ht="20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</row>
    <row r="394" spans="1:54" ht="20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</row>
    <row r="395" spans="1:54" ht="20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</row>
    <row r="396" spans="1:54" ht="20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</row>
    <row r="397" spans="1:54" ht="20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</row>
    <row r="398" spans="1:54" ht="20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</row>
    <row r="399" spans="1:54" ht="20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</row>
    <row r="400" spans="1:54" ht="20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</row>
    <row r="401" spans="1:54" ht="20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</row>
    <row r="402" spans="1:54" ht="20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</row>
    <row r="403" spans="1:54" ht="20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</row>
    <row r="404" spans="1:54" ht="20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</row>
    <row r="405" spans="1:54" ht="20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</row>
    <row r="406" spans="1:54" ht="20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</row>
    <row r="407" spans="1:54" ht="20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</row>
    <row r="408" spans="1:54" ht="20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</row>
    <row r="409" spans="1:54" ht="20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</row>
    <row r="410" spans="1:54" ht="20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</row>
    <row r="411" spans="1:54" ht="20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</row>
    <row r="412" spans="1:54" ht="20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</row>
    <row r="413" spans="1:54" ht="20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</row>
    <row r="414" spans="1:54" ht="20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</row>
    <row r="415" spans="1:54" ht="20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</row>
    <row r="416" spans="1:54" ht="20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</row>
    <row r="417" spans="1:54" ht="20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</row>
    <row r="418" spans="1:54" ht="20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</row>
    <row r="419" spans="1:54" ht="20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</row>
    <row r="420" spans="1:54" ht="20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</row>
    <row r="421" spans="1:54" ht="20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</row>
    <row r="422" spans="1:54" ht="20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</row>
    <row r="423" spans="1:54" ht="20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</row>
    <row r="424" spans="1:54" ht="20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</row>
    <row r="425" spans="1:54" ht="20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</row>
    <row r="426" spans="1:54" ht="20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</row>
    <row r="427" spans="1:54" ht="20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</row>
    <row r="428" spans="1:54" ht="20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</row>
    <row r="429" spans="1:54" ht="20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</row>
    <row r="430" spans="1:54" ht="20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</row>
    <row r="431" spans="1:54" ht="20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</row>
    <row r="432" spans="1:54" ht="20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</row>
    <row r="433" spans="1:54" ht="20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</row>
    <row r="434" spans="1:54" ht="20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</row>
    <row r="435" spans="1:54" ht="20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</row>
    <row r="436" spans="1:54" ht="20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</row>
    <row r="437" spans="1:54" ht="20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</row>
    <row r="438" spans="1:54" ht="20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</row>
    <row r="439" spans="1:54" ht="20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</row>
    <row r="440" spans="1:54" ht="20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</row>
    <row r="441" spans="1:54" ht="20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</row>
    <row r="442" spans="1:54" ht="20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</row>
    <row r="443" spans="1:54" ht="20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</row>
    <row r="444" spans="1:54" ht="20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</row>
    <row r="445" spans="1:54" ht="20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</row>
    <row r="446" spans="1:54" ht="20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</row>
    <row r="447" spans="1:54" ht="20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</row>
    <row r="448" spans="1:54" ht="20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</row>
    <row r="449" spans="1:54" ht="20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</row>
    <row r="450" spans="1:54" ht="20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</row>
    <row r="451" spans="1:54" ht="20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</row>
    <row r="452" spans="1:54" ht="20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</row>
    <row r="453" spans="1:54" ht="20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</row>
    <row r="454" spans="1:54" ht="20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</row>
    <row r="455" spans="1:54" ht="20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</row>
    <row r="456" spans="1:54" ht="20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</row>
    <row r="457" spans="1:54" ht="20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</row>
    <row r="458" spans="1:54" ht="20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</row>
    <row r="459" spans="1:54" ht="20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</row>
    <row r="460" spans="1:54" ht="20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</row>
    <row r="461" spans="1:54" ht="20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</row>
    <row r="462" spans="1:54" ht="20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</row>
    <row r="463" spans="1:54" ht="20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</row>
    <row r="464" spans="1:54" ht="20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</row>
    <row r="465" spans="1:54" ht="20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</row>
    <row r="466" spans="1:54" ht="20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</row>
    <row r="467" spans="1:54" ht="20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</row>
    <row r="468" spans="1:54" ht="20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</row>
    <row r="469" spans="1:54" ht="20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</row>
    <row r="470" spans="1:54" ht="20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</row>
    <row r="471" spans="1:54" ht="20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</row>
    <row r="472" spans="1:54" ht="20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</row>
    <row r="473" spans="1:54" ht="20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</row>
    <row r="474" spans="1:54" ht="20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</row>
    <row r="475" spans="1:54" ht="20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</row>
    <row r="476" spans="1:54" ht="20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</row>
    <row r="477" spans="1:54" ht="20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</row>
    <row r="478" spans="1:54" ht="20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</row>
    <row r="479" spans="1:54" ht="20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</row>
    <row r="480" spans="1:54" ht="20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</row>
    <row r="481" spans="1:54" ht="20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</row>
    <row r="482" spans="1:54" ht="20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</row>
    <row r="483" spans="1:54" ht="20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</row>
    <row r="484" spans="1:54" ht="20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</row>
    <row r="485" spans="1:54" ht="20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</row>
    <row r="486" spans="1:54" ht="20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</row>
    <row r="487" spans="1:54" ht="20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</row>
    <row r="488" spans="1:54" ht="20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</row>
    <row r="489" spans="1:54" ht="20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</row>
    <row r="490" spans="1:54" ht="20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</row>
    <row r="491" spans="1:54" ht="20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</row>
    <row r="492" spans="1:54" ht="20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</row>
    <row r="493" spans="1:54" ht="20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</row>
    <row r="494" spans="1:54" ht="20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</row>
    <row r="495" spans="1:54" ht="20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</row>
    <row r="496" spans="1:54" ht="20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</row>
    <row r="497" spans="1:54" ht="20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</row>
    <row r="498" spans="1:54" ht="20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</row>
    <row r="499" spans="1:54" ht="20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</row>
    <row r="500" spans="1:54" ht="20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</row>
    <row r="501" spans="1:54" ht="20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</row>
    <row r="502" spans="1:54" ht="20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</row>
    <row r="503" spans="1:54" ht="20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</row>
    <row r="504" spans="1:54" ht="20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</row>
    <row r="505" spans="1:54" ht="20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</row>
    <row r="506" spans="1:54" ht="20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</row>
    <row r="507" spans="1:54" ht="20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</row>
    <row r="508" spans="1:54" ht="20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</row>
    <row r="509" spans="1:54" ht="20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</row>
    <row r="510" spans="1:54" ht="20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</row>
    <row r="511" spans="1:54" ht="20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</row>
    <row r="512" spans="1:54" ht="20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</row>
    <row r="513" spans="1:54" ht="20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</row>
    <row r="514" spans="1:54" ht="20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</row>
    <row r="515" spans="1:54" ht="20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</row>
    <row r="516" spans="1:54" ht="20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</row>
    <row r="517" spans="1:54" ht="20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</row>
    <row r="518" spans="1:54" ht="20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</row>
    <row r="519" spans="1:54" ht="20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</row>
    <row r="520" spans="1:54" ht="20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</row>
    <row r="521" spans="1:54" ht="20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</row>
    <row r="522" spans="1:54" ht="20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</row>
    <row r="523" spans="1:54" ht="20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</row>
    <row r="524" spans="1:54" ht="20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</row>
    <row r="525" spans="1:54" ht="20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</row>
    <row r="526" spans="1:54" ht="20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</row>
    <row r="527" spans="1:54" ht="20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</row>
    <row r="528" spans="1:54" ht="20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</row>
    <row r="529" spans="1:54" ht="20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</row>
    <row r="530" spans="1:54" ht="20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</row>
    <row r="531" spans="1:54" ht="20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</row>
    <row r="532" spans="1:54" ht="20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</row>
    <row r="533" spans="1:54" ht="20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</row>
    <row r="534" spans="1:54" ht="20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</row>
    <row r="535" spans="1:54" ht="20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</row>
    <row r="536" spans="1:54" ht="20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</row>
    <row r="537" spans="1:54" ht="20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</row>
    <row r="538" spans="1:54" ht="20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</row>
    <row r="539" spans="1:54" ht="20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</row>
    <row r="540" spans="1:54" ht="20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</row>
    <row r="541" spans="1:54" ht="20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</row>
    <row r="542" spans="1:54" ht="20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</row>
    <row r="543" spans="1:54" ht="20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</row>
    <row r="544" spans="1:54" ht="20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</row>
    <row r="545" spans="1:54" ht="20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</row>
    <row r="546" spans="1:54" ht="20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</row>
    <row r="547" spans="1:54" ht="20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</row>
    <row r="548" spans="1:54" ht="20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</row>
    <row r="549" spans="1:54" ht="20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</row>
    <row r="550" spans="1:54" ht="20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</row>
    <row r="551" spans="1:54" ht="20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</row>
    <row r="552" spans="1:54" ht="20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</row>
    <row r="553" spans="1:54" ht="20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</row>
    <row r="554" spans="1:54" ht="20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</row>
    <row r="555" spans="1:54" ht="20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</row>
    <row r="556" spans="1:54" ht="20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</row>
    <row r="557" spans="1:54" ht="20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</row>
    <row r="558" spans="1:54" ht="20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</row>
    <row r="559" spans="1:54" ht="20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</row>
    <row r="560" spans="1:54" ht="20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</row>
    <row r="561" spans="1:54" ht="20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</row>
    <row r="562" spans="1:54" ht="20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</row>
    <row r="563" spans="1:54" ht="20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</row>
    <row r="564" spans="1:54" ht="20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</row>
    <row r="565" spans="1:54" ht="20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</row>
    <row r="566" spans="1:54" ht="20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</row>
    <row r="567" spans="1:54" ht="20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</row>
    <row r="568" spans="1:54" ht="20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</row>
    <row r="569" spans="1:54" ht="20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</row>
    <row r="570" spans="1:54" ht="20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</row>
    <row r="571" spans="1:54" ht="20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</row>
    <row r="572" spans="1:54" ht="20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</row>
    <row r="573" spans="1:54" ht="20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</row>
    <row r="574" spans="1:54" ht="20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</row>
    <row r="575" spans="1:54" ht="20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</row>
    <row r="576" spans="1:54" ht="20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</row>
    <row r="577" spans="1:54" ht="20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</row>
    <row r="578" spans="1:54" ht="20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</row>
    <row r="579" spans="1:54" ht="20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</row>
    <row r="580" spans="1:54" ht="20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</row>
    <row r="581" spans="1:54" ht="20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</row>
    <row r="582" spans="1:54" ht="20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</row>
    <row r="583" spans="1:54" ht="20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</row>
    <row r="584" spans="1:54" ht="20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</row>
    <row r="585" spans="1:54" ht="20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</row>
    <row r="586" spans="1:54" ht="20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</row>
    <row r="587" spans="1:54" ht="20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</row>
    <row r="588" spans="1:54" ht="20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</row>
    <row r="589" spans="1:54" ht="20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</row>
    <row r="590" spans="1:54" ht="20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</row>
    <row r="591" spans="1:54" ht="20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</row>
    <row r="592" spans="1:54" ht="20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</row>
    <row r="593" spans="1:54" ht="20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</row>
    <row r="594" spans="1:54" ht="20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</row>
    <row r="595" spans="1:54" ht="20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</row>
    <row r="596" spans="1:54" ht="20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</row>
    <row r="597" spans="1:54" ht="20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</row>
    <row r="598" spans="1:54" ht="20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</row>
    <row r="599" spans="1:54" ht="20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</row>
    <row r="600" spans="1:54" ht="20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</row>
    <row r="601" spans="1:54" ht="20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</row>
    <row r="602" spans="1:54" ht="20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</row>
    <row r="603" spans="1:54" ht="20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</row>
    <row r="604" spans="1:54" ht="20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</row>
    <row r="605" spans="1:54" ht="20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</row>
    <row r="606" spans="1:54" ht="20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</row>
    <row r="607" spans="1:54" ht="20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</row>
    <row r="608" spans="1:54" ht="20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</row>
    <row r="609" spans="1:54" ht="20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</row>
    <row r="610" spans="1:54" ht="20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</row>
    <row r="611" spans="1:54" ht="20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</row>
    <row r="612" spans="1:54" ht="20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</row>
    <row r="613" spans="1:54" ht="20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</row>
    <row r="614" spans="1:54" ht="20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</row>
    <row r="615" spans="1:54" ht="20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</row>
    <row r="616" spans="1:54" ht="20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</row>
    <row r="617" spans="1:54" ht="20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</row>
    <row r="618" spans="1:54" ht="20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</row>
    <row r="619" spans="1:54" ht="20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</row>
    <row r="620" spans="1:54" ht="20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</row>
    <row r="621" spans="1:54" ht="20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</row>
    <row r="622" spans="1:54" ht="20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</row>
    <row r="623" spans="1:54" ht="20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</row>
    <row r="624" spans="1:54" ht="20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</row>
    <row r="625" spans="1:54" ht="20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</row>
    <row r="626" spans="1:54" ht="20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</row>
    <row r="627" spans="1:54" ht="20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</row>
    <row r="628" spans="1:54" ht="20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</row>
    <row r="629" spans="1:54" ht="20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</row>
    <row r="630" spans="1:54" ht="20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</row>
    <row r="631" spans="1:54" ht="20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</row>
    <row r="632" spans="1:54" ht="20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</row>
    <row r="633" spans="1:54" ht="20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</row>
    <row r="634" spans="1:54" ht="20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</row>
    <row r="635" spans="1:54" ht="20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</row>
    <row r="636" spans="1:54" ht="20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</row>
    <row r="637" spans="1:54" ht="20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</row>
    <row r="638" spans="1:54" ht="20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</row>
    <row r="639" spans="1:54" ht="20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</row>
    <row r="640" spans="1:54" ht="20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</row>
    <row r="641" spans="1:54" ht="20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</row>
    <row r="642" spans="1:54" ht="20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</row>
    <row r="643" spans="1:54" ht="20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</row>
    <row r="644" spans="1:54" ht="20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</row>
    <row r="645" spans="1:54" ht="20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</row>
    <row r="646" spans="1:54" ht="20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</row>
    <row r="647" spans="1:54" ht="20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</row>
    <row r="648" spans="1:54" ht="20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</row>
    <row r="649" spans="1:54" ht="20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</row>
    <row r="650" spans="1:54" ht="20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</row>
    <row r="651" spans="1:54" ht="20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</row>
    <row r="652" spans="1:54" ht="20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</row>
    <row r="653" spans="1:54" ht="20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</row>
    <row r="654" spans="1:54" ht="20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</row>
    <row r="655" spans="1:54" ht="20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</row>
    <row r="656" spans="1:54" ht="20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</row>
    <row r="657" spans="1:54" ht="20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</row>
    <row r="658" spans="1:54" ht="20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</row>
    <row r="659" spans="1:54" ht="20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</row>
    <row r="660" spans="1:54" ht="20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</row>
    <row r="661" spans="1:54" ht="20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</row>
    <row r="662" spans="1:54" ht="20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</row>
    <row r="663" spans="1:54" ht="20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</row>
    <row r="664" spans="1:54" ht="20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</row>
    <row r="665" spans="1:54" ht="20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</row>
    <row r="666" spans="1:54" ht="20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</row>
    <row r="667" spans="1:54" ht="20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</row>
    <row r="668" spans="1:54" ht="20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</row>
    <row r="669" spans="1:54" ht="20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</row>
    <row r="670" spans="1:54" ht="20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</row>
    <row r="671" spans="1:54" ht="20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</row>
    <row r="672" spans="1:54" ht="20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</row>
    <row r="673" spans="1:54" ht="20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</row>
    <row r="674" spans="1:54" ht="20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</row>
    <row r="675" spans="1:54" ht="20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</row>
    <row r="676" spans="1:54" ht="20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</row>
    <row r="677" spans="1:54" ht="20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</row>
    <row r="678" spans="1:54" ht="20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</row>
    <row r="679" spans="1:54" ht="20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</row>
    <row r="680" spans="1:54" ht="20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</row>
    <row r="681" spans="1:54" ht="20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</row>
    <row r="682" spans="1:54" ht="20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</row>
    <row r="683" spans="1:54" ht="20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</row>
    <row r="684" spans="1:54" ht="20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</row>
    <row r="685" spans="1:54" ht="20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</row>
    <row r="686" spans="1:54" ht="20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</row>
    <row r="687" spans="1:54" ht="20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</row>
    <row r="688" spans="1:54" ht="20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</row>
    <row r="689" spans="1:54" ht="20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</row>
    <row r="690" spans="1:54" ht="20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</row>
    <row r="691" spans="1:54" ht="20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</row>
    <row r="692" spans="1:54" ht="20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</row>
    <row r="693" spans="1:54" ht="20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</row>
    <row r="694" spans="1:54" ht="20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</row>
    <row r="695" spans="1:54" ht="20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</row>
    <row r="696" spans="1:54" ht="20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</row>
    <row r="697" spans="1:54" ht="20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</row>
    <row r="698" spans="1:54" ht="20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</row>
    <row r="699" spans="1:54" ht="20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</row>
    <row r="700" spans="1:54" ht="20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</row>
    <row r="701" spans="1:54" ht="20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</row>
    <row r="702" spans="1:54" ht="20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</row>
    <row r="703" spans="1:54" ht="20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</row>
    <row r="704" spans="1:54" ht="20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</row>
    <row r="705" spans="1:54" ht="20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</row>
    <row r="706" spans="1:54" ht="20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</row>
    <row r="707" spans="1:54" ht="20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</row>
    <row r="708" spans="1:54" ht="20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</row>
    <row r="709" spans="1:54" ht="20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</row>
    <row r="710" spans="1:54" ht="20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</row>
    <row r="711" spans="1:54" ht="20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</row>
    <row r="712" spans="1:54" ht="20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</row>
    <row r="713" spans="1:54" ht="20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</row>
    <row r="714" spans="1:54" ht="20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</row>
    <row r="715" spans="1:54" ht="20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</row>
    <row r="716" spans="1:54" ht="20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</row>
    <row r="717" spans="1:54" ht="20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</row>
    <row r="718" spans="1:54" ht="20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</row>
    <row r="719" spans="1:54" ht="20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</row>
    <row r="720" spans="1:54" ht="20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</row>
    <row r="721" spans="1:54" ht="20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</row>
    <row r="722" spans="1:54" ht="20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</row>
    <row r="723" spans="1:54" ht="20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</row>
    <row r="724" spans="1:54" ht="20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</row>
    <row r="725" spans="1:54" ht="20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</row>
    <row r="726" spans="1:54" ht="20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</row>
    <row r="727" spans="1:54" ht="20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</row>
    <row r="728" spans="1:54" ht="20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</row>
    <row r="729" spans="1:54" ht="20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</row>
    <row r="730" spans="1:54" ht="20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</row>
    <row r="731" spans="1:54" ht="20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</row>
    <row r="732" spans="1:54" ht="20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</row>
    <row r="733" spans="1:54" ht="20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</row>
    <row r="734" spans="1:54" ht="20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</row>
    <row r="735" spans="1:54" ht="20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</row>
    <row r="736" spans="1:54" ht="20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</row>
    <row r="737" spans="1:54" ht="20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</row>
    <row r="738" spans="1:54" ht="20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</row>
    <row r="739" spans="1:54" ht="20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</row>
    <row r="740" spans="1:54" ht="20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</row>
    <row r="741" spans="1:54" ht="20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</row>
    <row r="742" spans="1:54" ht="20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</row>
    <row r="743" spans="1:54" ht="20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</row>
    <row r="744" spans="1:54" ht="20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</row>
    <row r="745" spans="1:54" ht="20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</row>
    <row r="746" spans="1:54" ht="20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</row>
    <row r="747" spans="1:54" ht="20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</row>
    <row r="748" spans="1:54" ht="20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</row>
    <row r="749" spans="1:54" ht="20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</row>
    <row r="750" spans="1:54" ht="20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</row>
    <row r="751" spans="1:54" ht="20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</row>
    <row r="752" spans="1:54" ht="20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</row>
    <row r="753" spans="1:54" ht="20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</row>
    <row r="754" spans="1:54" ht="20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</row>
    <row r="755" spans="1:54" ht="20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</row>
    <row r="756" spans="1:54" ht="20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</row>
    <row r="757" spans="1:54" ht="20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</row>
    <row r="758" spans="1:54" ht="20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</row>
    <row r="759" spans="1:54" ht="20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</row>
    <row r="760" spans="1:54" ht="20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</row>
    <row r="761" spans="1:54" ht="20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</row>
    <row r="762" spans="1:54" ht="20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</row>
    <row r="763" spans="1:54" ht="20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</row>
    <row r="764" spans="1:54" ht="20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</row>
    <row r="765" spans="1:54" ht="20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</row>
    <row r="766" spans="1:54" ht="20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</row>
    <row r="767" spans="1:54" ht="20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</row>
    <row r="768" spans="1:54" ht="20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</row>
    <row r="769" spans="1:54" ht="20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</row>
    <row r="770" spans="1:54" ht="20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</row>
    <row r="771" spans="1:54" ht="20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</row>
    <row r="772" spans="1:54" ht="20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</row>
    <row r="773" spans="1:54" ht="20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</row>
    <row r="774" spans="1:54" ht="20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</row>
    <row r="775" spans="1:54" ht="20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</row>
    <row r="776" spans="1:54" ht="20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</row>
    <row r="777" spans="1:54" ht="20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</row>
    <row r="778" spans="1:54" ht="20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</row>
    <row r="779" spans="1:54" ht="20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</row>
    <row r="780" spans="1:54" ht="20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</row>
    <row r="781" spans="1:54" ht="20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</row>
    <row r="782" spans="1:54" ht="20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</row>
    <row r="783" spans="1:54" ht="20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</row>
    <row r="784" spans="1:54" ht="20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</row>
    <row r="785" spans="1:54" ht="20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</row>
    <row r="786" spans="1:54" ht="20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</row>
    <row r="787" spans="1:54" ht="20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</row>
    <row r="788" spans="1:54" ht="20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</row>
    <row r="789" spans="1:54" ht="20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</row>
    <row r="790" spans="1:54" ht="20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</row>
    <row r="791" spans="1:54" ht="20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</row>
    <row r="792" spans="1:54" ht="20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</row>
    <row r="793" spans="1:54" ht="20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</row>
    <row r="794" spans="1:54" ht="20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</row>
    <row r="795" spans="1:54" ht="20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</row>
    <row r="796" spans="1:54" ht="20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</row>
    <row r="797" spans="1:54" ht="20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</row>
    <row r="798" spans="1:54" ht="20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</row>
    <row r="799" spans="1:54" ht="20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</row>
    <row r="800" spans="1:54" ht="20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</row>
    <row r="801" spans="1:54" ht="20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</row>
    <row r="802" spans="1:54" ht="20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</row>
    <row r="803" spans="1:54" ht="20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</row>
    <row r="804" spans="1:54" ht="20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</row>
    <row r="805" spans="1:54" ht="20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</row>
    <row r="806" spans="1:54" ht="20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</row>
    <row r="807" spans="1:54" ht="20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</row>
    <row r="808" spans="1:54" ht="20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</row>
    <row r="809" spans="1:54" ht="20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</row>
    <row r="810" spans="1:54" ht="20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</row>
    <row r="811" spans="1:54" ht="20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</row>
    <row r="812" spans="1:54" ht="20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</row>
    <row r="813" spans="1:54" ht="20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</row>
    <row r="814" spans="1:54" ht="20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</row>
    <row r="815" spans="1:54" ht="20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</row>
    <row r="816" spans="1:54" ht="20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</row>
    <row r="817" spans="1:54" ht="20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</row>
    <row r="818" spans="1:54" ht="20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</row>
    <row r="819" spans="1:54" ht="20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</row>
    <row r="820" spans="1:54" ht="20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</row>
    <row r="821" spans="1:54" ht="20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</row>
    <row r="822" spans="1:54" ht="20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</row>
    <row r="823" spans="1:54" ht="20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</row>
    <row r="824" spans="1:54" ht="20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</row>
    <row r="825" spans="1:54" ht="20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</row>
    <row r="826" spans="1:54" ht="20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</row>
    <row r="827" spans="1:54" ht="20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</row>
    <row r="828" spans="1:54" ht="20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</row>
    <row r="829" spans="1:54" ht="20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</row>
    <row r="830" spans="1:54" ht="20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</row>
    <row r="831" spans="1:54" ht="20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</row>
    <row r="832" spans="1:54" ht="20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</row>
    <row r="833" spans="1:54" ht="20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</row>
    <row r="834" spans="1:54" ht="20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</row>
    <row r="835" spans="1:54" ht="20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</row>
    <row r="836" spans="1:54" ht="20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</row>
    <row r="837" spans="1:54" ht="20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</row>
    <row r="838" spans="1:54" ht="20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</row>
    <row r="839" spans="1:54" ht="20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</row>
    <row r="840" spans="1:54" ht="20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</row>
    <row r="841" spans="1:54" ht="20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</row>
    <row r="842" spans="1:54" ht="20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</row>
    <row r="843" spans="1:54" ht="20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</row>
    <row r="844" spans="1:54" ht="20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</row>
    <row r="845" spans="1:54" ht="20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</row>
    <row r="846" spans="1:54" ht="20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</row>
    <row r="847" spans="1:54" ht="20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</row>
    <row r="848" spans="1:54" ht="20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</row>
    <row r="849" spans="1:54" ht="20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</row>
    <row r="850" spans="1:54" ht="20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</row>
    <row r="851" spans="1:54" ht="20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</row>
    <row r="852" spans="1:54" ht="20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</row>
    <row r="853" spans="1:54" ht="20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</row>
    <row r="854" spans="1:54" ht="20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</row>
    <row r="855" spans="1:54" ht="20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</row>
    <row r="856" spans="1:54" ht="20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</row>
    <row r="857" spans="1:54" ht="20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</row>
    <row r="858" spans="1:54" ht="20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</row>
    <row r="859" spans="1:54" ht="20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</row>
    <row r="860" spans="1:54" ht="20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</row>
    <row r="861" spans="1:54" ht="20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</row>
    <row r="862" spans="1:54" ht="20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</row>
    <row r="863" spans="1:54" ht="20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</row>
    <row r="864" spans="1:54" ht="20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</row>
    <row r="865" spans="1:54" ht="20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</row>
    <row r="866" spans="1:54" ht="20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</row>
    <row r="867" spans="1:54" ht="20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</row>
    <row r="868" spans="1:54" ht="20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</row>
    <row r="869" spans="1:54" ht="20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</row>
    <row r="870" spans="1:54" ht="20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</row>
    <row r="871" spans="1:54" ht="20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</row>
    <row r="872" spans="1:54" ht="20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</row>
    <row r="873" spans="1:54" ht="20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</row>
    <row r="874" spans="1:54" ht="20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</row>
    <row r="875" spans="1:54" ht="20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</row>
    <row r="876" spans="1:54" ht="20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</row>
    <row r="877" spans="1:54" ht="20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</row>
    <row r="878" spans="1:54" ht="20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</row>
    <row r="879" spans="1:54" ht="20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</row>
    <row r="880" spans="1:54" ht="20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</row>
    <row r="881" spans="1:54" ht="20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</row>
    <row r="882" spans="1:54" ht="20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</row>
    <row r="883" spans="1:54" ht="20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</row>
    <row r="884" spans="1:54" ht="20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</row>
    <row r="885" spans="1:54" ht="20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</row>
    <row r="886" spans="1:54" ht="20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</row>
    <row r="887" spans="1:54" ht="20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</row>
    <row r="888" spans="1:54" ht="20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</row>
    <row r="889" spans="1:54" ht="20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</row>
    <row r="890" spans="1:54" ht="20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</row>
    <row r="891" spans="1:54" ht="20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</row>
    <row r="892" spans="1:54" ht="20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</row>
    <row r="893" spans="1:54" ht="20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</row>
    <row r="894" spans="1:54" ht="20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</row>
    <row r="895" spans="1:54" ht="20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</row>
    <row r="896" spans="1:54" ht="20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</row>
    <row r="897" spans="1:54" ht="20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</row>
    <row r="898" spans="1:54" ht="20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</row>
    <row r="899" spans="1:54" ht="20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</row>
    <row r="900" spans="1:54" ht="20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</row>
    <row r="901" spans="1:54" ht="20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</row>
    <row r="902" spans="1:54" ht="20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</row>
    <row r="903" spans="1:54" ht="20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</row>
    <row r="904" spans="1:54" ht="20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</row>
    <row r="905" spans="1:54" ht="20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</row>
    <row r="906" spans="1:54" ht="20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</row>
    <row r="907" spans="1:54" ht="20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</row>
    <row r="908" spans="1:54" ht="20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</row>
    <row r="909" spans="1:54" ht="20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</row>
    <row r="910" spans="1:54" ht="20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</row>
    <row r="911" spans="1:54" ht="20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</row>
    <row r="912" spans="1:54" ht="20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</row>
    <row r="913" spans="1:54" ht="20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</row>
    <row r="914" spans="1:54" ht="20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</row>
    <row r="915" spans="1:54" ht="20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</row>
    <row r="916" spans="1:54" ht="20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</row>
    <row r="917" spans="1:54" ht="20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</row>
    <row r="918" spans="1:54" ht="20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</row>
    <row r="919" spans="1:54" ht="20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</row>
    <row r="920" spans="1:54" ht="20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</row>
    <row r="921" spans="1:54" ht="20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</row>
    <row r="922" spans="1:54" ht="20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</row>
    <row r="923" spans="1:54" ht="20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</row>
    <row r="924" spans="1:54" ht="20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</row>
    <row r="925" spans="1:54" ht="20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</row>
    <row r="926" spans="1:54" ht="20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</row>
    <row r="927" spans="1:54" ht="20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</row>
    <row r="928" spans="1:54" ht="20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</row>
    <row r="929" spans="1:54" ht="20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</row>
    <row r="930" spans="1:54" ht="20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</row>
    <row r="931" spans="1:54" ht="20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</row>
    <row r="932" spans="1:54" ht="20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</row>
    <row r="933" spans="1:54" ht="20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</row>
    <row r="934" spans="1:54" ht="20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</row>
    <row r="935" spans="1:54" ht="20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</row>
    <row r="936" spans="1:54" ht="20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</row>
    <row r="937" spans="1:54" ht="20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</row>
    <row r="938" spans="1:54" ht="20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</row>
    <row r="939" spans="1:54" ht="20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</row>
    <row r="940" spans="1:54" ht="20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</row>
    <row r="941" spans="1:54" ht="20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</row>
    <row r="942" spans="1:54" ht="20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</row>
    <row r="943" spans="1:54" ht="20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</row>
    <row r="944" spans="1:54" ht="20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</row>
    <row r="945" spans="1:54" ht="20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</row>
    <row r="946" spans="1:54" ht="20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</row>
    <row r="947" spans="1:54" ht="20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</row>
    <row r="948" spans="1:54" ht="20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</row>
    <row r="949" spans="1:54" ht="20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</row>
    <row r="950" spans="1:54" ht="20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</row>
    <row r="951" spans="1:54" ht="20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</row>
    <row r="952" spans="1:54" ht="20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</row>
    <row r="953" spans="1:54" ht="20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</row>
    <row r="954" spans="1:54" ht="20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</row>
    <row r="955" spans="1:54" ht="20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</row>
    <row r="956" spans="1:54" ht="20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</row>
    <row r="957" spans="1:54" ht="20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</row>
    <row r="958" spans="1:54" ht="20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</row>
    <row r="959" spans="1:54" ht="20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</row>
    <row r="960" spans="1:54" ht="20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</row>
    <row r="961" spans="1:54" ht="20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</row>
    <row r="962" spans="1:54" ht="20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</row>
    <row r="963" spans="1:54" ht="20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</row>
    <row r="964" spans="1:54" ht="20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</row>
    <row r="965" spans="1:54" ht="20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</row>
    <row r="966" spans="1:54" ht="20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</row>
    <row r="967" spans="1:54" ht="20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</row>
    <row r="968" spans="1:54" ht="20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</row>
    <row r="969" spans="1:54" ht="20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</row>
    <row r="970" spans="1:54" ht="20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</row>
    <row r="971" spans="1:54" ht="20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</row>
    <row r="972" spans="1:54" ht="20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</row>
    <row r="973" spans="1:54" ht="20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</row>
    <row r="974" spans="1:54" ht="20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</row>
    <row r="975" spans="1:54" ht="20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</row>
    <row r="976" spans="1:54" ht="20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</row>
    <row r="977" spans="1:54" ht="20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</row>
    <row r="978" spans="1:54" ht="20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</row>
    <row r="979" spans="1:54" ht="20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</row>
    <row r="980" spans="1:54" ht="20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</row>
    <row r="981" spans="1:54" ht="20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</row>
    <row r="982" spans="1:54" ht="20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</row>
  </sheetData>
  <mergeCells count="3">
    <mergeCell ref="B6:B7"/>
    <mergeCell ref="C6:C7"/>
    <mergeCell ref="AH6:AH7"/>
  </mergeCells>
  <conditionalFormatting sqref="D8:AG18">
    <cfRule type="containsText" dxfId="9" priority="1" operator="containsText" text="RD">
      <formula>NOT(ISERROR(SEARCH("RD",D8)))</formula>
    </cfRule>
    <cfRule type="containsText" dxfId="8" priority="2" operator="containsText" text="OD">
      <formula>NOT(ISERROR(SEARCH("OD",D8)))</formula>
    </cfRule>
    <cfRule type="containsText" dxfId="7" priority="3" operator="containsText" text="XL">
      <formula>NOT(ISERROR(SEARCH("XL",D8)))</formula>
    </cfRule>
    <cfRule type="containsText" dxfId="6" priority="4" operator="containsText" text="E">
      <formula>NOT(ISERROR(SEARCH("E",D8)))</formula>
    </cfRule>
    <cfRule type="containsText" dxfId="5" priority="5" operator="containsText" text="M">
      <formula>NOT(ISERROR(SEARCH("M",D8)))</formula>
    </cfRule>
    <cfRule type="containsText" dxfId="4" priority="6" operator="containsText" text="WPH">
      <formula>NOT(ISERROR(SEARCH("WPH",D8)))</formula>
    </cfRule>
    <cfRule type="containsText" dxfId="3" priority="7" operator="containsText" text="DT">
      <formula>NOT(ISERROR(SEARCH("DT",D8)))</formula>
    </cfRule>
    <cfRule type="containsText" dxfId="2" priority="8" operator="containsText" text="AL">
      <formula>NOT(ISERROR(SEARCH("AL",D8)))</formula>
    </cfRule>
    <cfRule type="containsText" dxfId="1" priority="9" operator="containsText" text="PH">
      <formula>NOT(ISERROR(SEARCH("PH",D8)))</formula>
    </cfRule>
    <cfRule type="containsText" dxfId="0" priority="10" operator="containsText" text="N">
      <formula>NOT(ISERROR(SEARCH("N",D8)))</formula>
    </cfRule>
  </conditionalFormatting>
  <pageMargins left="0.7" right="0.7" top="0.75" bottom="0.75" header="0" footer="0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MH AVAILABLE</vt:lpstr>
      <vt:lpstr>MH REQUIRED</vt:lpstr>
      <vt:lpstr>DUTY ROSTER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Roslena Abdul Rahim</cp:lastModifiedBy>
  <dcterms:created xsi:type="dcterms:W3CDTF">2011-03-18T02:51:00Z</dcterms:created>
  <dcterms:modified xsi:type="dcterms:W3CDTF">2025-02-01T14:36:11Z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56C61C188805490F8A1245E3294BDC63_12</vt:lpwstr>
  </property>
  <property fmtid="{D5CDD505-2E9C-101B-9397-08002B2CF9AE}" pid="3" name="KSOProductBuildVer">
    <vt:lpwstr>1033-12.2.0.19805</vt:lpwstr>
  </property>
</Properties>
</file>