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Izzati Azmi\Downloads\"/>
    </mc:Choice>
  </mc:AlternateContent>
  <xr:revisionPtr revIDLastSave="0" documentId="8_{80C72EAB-9BDF-49D7-8208-33B1256F9E18}" xr6:coauthVersionLast="47" xr6:coauthVersionMax="47" xr10:uidLastSave="{00000000-0000-0000-0000-000000000000}"/>
  <bookViews>
    <workbookView xWindow="-105" yWindow="0" windowWidth="14610" windowHeight="17385" xr2:uid="{C1C00AE7-98F7-4F35-AFC1-43991C17867E}"/>
  </bookViews>
  <sheets>
    <sheet name="Sheet1" sheetId="1" r:id="rId1"/>
    <sheet name="Sheet2" sheetId="2" state="hidden" r:id="rId2"/>
  </sheets>
  <definedNames>
    <definedName name="_xlnm.Print_Area" localSheetId="0">Sheet1!$A$1:$P$50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P7" i="1"/>
  <c r="L12" i="1"/>
  <c r="J20" i="1"/>
  <c r="J19" i="1"/>
  <c r="P4" i="1" l="1"/>
  <c r="M4" i="1" l="1"/>
  <c r="M5" i="1"/>
  <c r="M6" i="1"/>
  <c r="M7" i="1"/>
  <c r="M8" i="1"/>
  <c r="M9" i="1"/>
  <c r="M10" i="1"/>
  <c r="M11" i="1"/>
  <c r="M12" i="1"/>
  <c r="M13" i="1"/>
  <c r="M14" i="1"/>
  <c r="M15" i="1"/>
  <c r="J4" i="1"/>
  <c r="L6" i="1"/>
  <c r="L4" i="1"/>
  <c r="L5" i="1" l="1"/>
  <c r="L7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J4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1" i="1"/>
  <c r="J47" i="1" s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L47" i="1" l="1"/>
</calcChain>
</file>

<file path=xl/sharedStrings.xml><?xml version="1.0" encoding="utf-8"?>
<sst xmlns="http://schemas.openxmlformats.org/spreadsheetml/2006/main" count="135" uniqueCount="66">
  <si>
    <t>PN</t>
  </si>
  <si>
    <t>QUANTITY</t>
  </si>
  <si>
    <t>ITEM</t>
  </si>
  <si>
    <t>UNIT</t>
  </si>
  <si>
    <t>0319772340 / 0390760060</t>
  </si>
  <si>
    <t>CLIP</t>
  </si>
  <si>
    <t>EA</t>
  </si>
  <si>
    <t>CORRUJOINT</t>
  </si>
  <si>
    <t>0319917770</t>
  </si>
  <si>
    <t>COVER ASSY</t>
  </si>
  <si>
    <t>9520011817 / PAO1583A</t>
  </si>
  <si>
    <t>COVER TRANSPARENT</t>
  </si>
  <si>
    <t>GASKET</t>
  </si>
  <si>
    <t>0319731270</t>
  </si>
  <si>
    <t>HAFT CLAMP</t>
  </si>
  <si>
    <t>9550177110 / 9550177590</t>
  </si>
  <si>
    <t>HARNESS PYROMETRIC</t>
  </si>
  <si>
    <t>HEAD MAGNETIC ELECT</t>
  </si>
  <si>
    <t>HYDRODNAMIC MAGNATIC</t>
  </si>
  <si>
    <t>9550166660 / 9550166650 / CH34593</t>
  </si>
  <si>
    <t>IGNITER</t>
  </si>
  <si>
    <t>MAGNETIC SEAL</t>
  </si>
  <si>
    <t>9794430250 / 46012C02500</t>
  </si>
  <si>
    <t>O RING</t>
  </si>
  <si>
    <t>9794430236 / 46012C02360</t>
  </si>
  <si>
    <t>9794420530 / 9794420545</t>
  </si>
  <si>
    <t>9794410069 / 9794710069</t>
  </si>
  <si>
    <t>OIL FILTER</t>
  </si>
  <si>
    <t>PACKING PERFORMED</t>
  </si>
  <si>
    <t>9794410071 / 46012A00710</t>
  </si>
  <si>
    <t>9794410125 / 9794710125</t>
  </si>
  <si>
    <t>PERFORM PACKING</t>
  </si>
  <si>
    <t>PACKING PREFORMED</t>
  </si>
  <si>
    <t>PLUG ASSY DRAIN</t>
  </si>
  <si>
    <t>0319911340 / 0319910100</t>
  </si>
  <si>
    <t>RETAINING RING</t>
  </si>
  <si>
    <t>RING RETAINING</t>
  </si>
  <si>
    <t>9836405014 / EN3686050014</t>
  </si>
  <si>
    <t>SCREW</t>
  </si>
  <si>
    <t>0319731190 / 0319730680</t>
  </si>
  <si>
    <t>SEAL</t>
  </si>
  <si>
    <t>9550175810 / 9550177390</t>
  </si>
  <si>
    <t>SENSOR SPEED</t>
  </si>
  <si>
    <t>0319910660</t>
  </si>
  <si>
    <t>STOP</t>
  </si>
  <si>
    <t>TORQUEMETER TRANSMETER</t>
  </si>
  <si>
    <t>9550169070 / 9550000900 / ZRB2010010</t>
  </si>
  <si>
    <t>TRANSMITTER PRESSION</t>
  </si>
  <si>
    <t>9560169670 / 250311308</t>
  </si>
  <si>
    <t>CLAMP</t>
  </si>
  <si>
    <t>NO</t>
  </si>
  <si>
    <t>CONDITION</t>
  </si>
  <si>
    <t>EDD</t>
  </si>
  <si>
    <t>PRICE (RM)</t>
  </si>
  <si>
    <t>PARTIAL</t>
  </si>
  <si>
    <t>IN STOCK</t>
  </si>
  <si>
    <t>NO STOCK</t>
  </si>
  <si>
    <t>Standard lead time 60 days upon submission PO</t>
  </si>
  <si>
    <t>GTA PRICE/ UNIT</t>
  </si>
  <si>
    <t>GTA TOTAL PRICE</t>
  </si>
  <si>
    <t>GAM PRICE/ UNIT</t>
  </si>
  <si>
    <t>GAM TOTAL PRICE</t>
  </si>
  <si>
    <t>MARGIN</t>
  </si>
  <si>
    <t>BAKI KONTRAK</t>
  </si>
  <si>
    <t>JUMLAH HARGA (GAM) ITEM READY STOCK</t>
  </si>
  <si>
    <t>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</si>
</sst>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M&quot;#,##0.00;[Red]\-&quot;RM&quot;#,##0.00"/>
    <numFmt numFmtId="164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164" fontId="0" fillId="0" borderId="2" xfId="0" applyNumberFormat="1" applyBorder="1"/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6" borderId="1" xfId="1" applyFont="1" applyFill="1" applyBorder="1"/>
    <xf numFmtId="164" fontId="0" fillId="7" borderId="1" xfId="1" applyFont="1" applyFill="1" applyBorder="1"/>
    <xf numFmtId="164" fontId="0" fillId="5" borderId="1" xfId="0" applyNumberFormat="1" applyFill="1" applyBorder="1"/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8" fontId="3" fillId="0" borderId="4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8" fontId="3" fillId="0" borderId="3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64" fontId="0" fillId="6" borderId="3" xfId="1" applyFont="1" applyFill="1" applyBorder="1"/>
    <xf numFmtId="164" fontId="0" fillId="7" borderId="3" xfId="1" applyFont="1" applyFill="1" applyBorder="1"/>
    <xf numFmtId="164" fontId="0" fillId="5" borderId="3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0821-B098-48DE-B73A-CFC9BD39F42A}">
  <sheetPr>
    <pageSetUpPr fitToPage="1"/>
  </sheetPr>
  <dimension ref="A2:P50"/>
  <sheetViews>
    <sheetView tabSelected="1" zoomScale="109" zoomScaleNormal="109" zoomScaleSheetLayoutView="125" workbookViewId="0">
      <selection activeCell="H53" sqref="H53"/>
    </sheetView>
  </sheetViews>
  <sheetFormatPr defaultColWidth="8.85546875" defaultRowHeight="15" x14ac:dyDescent="0.25"/>
  <cols>
    <col min="1" max="1" width="4.42578125" customWidth="1"/>
    <col min="2" max="2" width="25.42578125" style="1" bestFit="1" customWidth="1"/>
    <col min="3" max="3" width="24.7109375" style="1" bestFit="1" customWidth="1"/>
    <col min="4" max="4" width="9.140625" style="2" bestFit="1" customWidth="1"/>
    <col min="5" max="5" width="4.7109375" style="2" bestFit="1" customWidth="1"/>
    <col min="6" max="6" width="12.85546875" style="2" hidden="1" customWidth="1"/>
    <col min="7" max="7" width="12.85546875" style="2" customWidth="1"/>
    <col min="8" max="8" width="16.140625" style="2" customWidth="1"/>
    <col min="9" max="9" width="13.85546875" bestFit="1" customWidth="1"/>
    <col min="10" max="10" width="14.140625" bestFit="1" customWidth="1"/>
    <col min="11" max="11" width="15.140625" hidden="1" customWidth="1"/>
    <col min="12" max="12" width="17.140625" hidden="1" customWidth="1"/>
    <col min="13" max="13" width="10.85546875" hidden="1" customWidth="1"/>
    <col min="14" max="14" width="11.140625" hidden="1" customWidth="1"/>
    <col min="15" max="15" width="33.140625" hidden="1" customWidth="1"/>
    <col min="16" max="16" width="10.140625" hidden="1" customWidth="1"/>
  </cols>
  <sheetData>
    <row r="2" spans="1:16" x14ac:dyDescent="0.25">
      <c r="O2" t="s">
        <v>63</v>
      </c>
      <c r="P2" s="16">
        <v>23881.32</v>
      </c>
    </row>
    <row r="3" spans="1:16" s="3" customFormat="1" x14ac:dyDescent="0.25">
      <c r="A3" s="4" t="s">
        <v>50</v>
      </c>
      <c r="B3" s="4" t="s">
        <v>0</v>
      </c>
      <c r="C3" s="4" t="s">
        <v>2</v>
      </c>
      <c r="D3" s="4" t="s">
        <v>1</v>
      </c>
      <c r="E3" s="4" t="s">
        <v>3</v>
      </c>
      <c r="F3" s="4" t="s">
        <v>53</v>
      </c>
      <c r="G3" s="4" t="s">
        <v>52</v>
      </c>
      <c r="H3" s="4" t="s">
        <v>51</v>
      </c>
      <c r="I3" s="19" t="s">
        <v>58</v>
      </c>
      <c r="J3" s="19" t="s">
        <v>59</v>
      </c>
      <c r="K3" s="20" t="s">
        <v>60</v>
      </c>
      <c r="L3" s="20" t="s">
        <v>61</v>
      </c>
      <c r="M3" s="21" t="s">
        <v>62</v>
      </c>
    </row>
    <row r="4" spans="1:16" x14ac:dyDescent="0.25">
      <c r="A4" s="5">
        <v>1</v>
      </c>
      <c r="B4" s="7" t="s">
        <v>10</v>
      </c>
      <c r="C4" s="7" t="s">
        <v>11</v>
      </c>
      <c r="D4" s="5">
        <v>1</v>
      </c>
      <c r="E4" s="5" t="s">
        <v>6</v>
      </c>
      <c r="F4" s="9">
        <v>990.08</v>
      </c>
      <c r="G4" s="5" t="s">
        <v>65</v>
      </c>
      <c r="H4" s="12"/>
      <c r="I4" s="22">
        <v>990.08</v>
      </c>
      <c r="J4" s="22">
        <f>I4*D4</f>
        <v>990.08</v>
      </c>
      <c r="K4" s="23">
        <v>1250.43</v>
      </c>
      <c r="L4" s="23">
        <f>K4*D4</f>
        <v>1250.43</v>
      </c>
      <c r="M4" s="24">
        <f>L4-J4</f>
        <v>260.35000000000002</v>
      </c>
      <c r="O4" t="s">
        <v>64</v>
      </c>
      <c r="P4" s="17">
        <f>SUM(L4:L15)</f>
        <v>12539.99</v>
      </c>
    </row>
    <row r="5" spans="1:16" x14ac:dyDescent="0.25">
      <c r="A5" s="5">
        <v>2</v>
      </c>
      <c r="B5" s="7">
        <v>9945000120</v>
      </c>
      <c r="C5" s="7" t="s">
        <v>12</v>
      </c>
      <c r="D5" s="5">
        <v>2</v>
      </c>
      <c r="E5" s="5" t="s">
        <v>6</v>
      </c>
      <c r="F5" s="9">
        <v>254.48</v>
      </c>
      <c r="G5" s="5" t="s">
        <v>65</v>
      </c>
      <c r="H5" s="12"/>
      <c r="I5" s="22">
        <v>127.24</v>
      </c>
      <c r="J5" s="22">
        <f t="shared" ref="J5:J44" si="0">I5*D5</f>
        <v>254.48</v>
      </c>
      <c r="K5" s="23">
        <v>155.4</v>
      </c>
      <c r="L5" s="23">
        <f t="shared" ref="L5:L45" si="1">K5*D5</f>
        <v>310.8</v>
      </c>
      <c r="M5" s="24">
        <f t="shared" ref="M5:M15" si="2">L5-J5</f>
        <v>56.320000000000022</v>
      </c>
      <c r="O5" s="17"/>
    </row>
    <row r="6" spans="1:16" x14ac:dyDescent="0.25">
      <c r="A6" s="5">
        <v>3</v>
      </c>
      <c r="B6" s="7" t="s">
        <v>22</v>
      </c>
      <c r="C6" s="7" t="s">
        <v>23</v>
      </c>
      <c r="D6" s="5">
        <v>20</v>
      </c>
      <c r="E6" s="5" t="s">
        <v>6</v>
      </c>
      <c r="F6" s="9">
        <v>2264</v>
      </c>
      <c r="G6" s="5" t="s">
        <v>65</v>
      </c>
      <c r="H6" s="12"/>
      <c r="I6" s="22">
        <v>113.2</v>
      </c>
      <c r="J6" s="22">
        <f t="shared" si="0"/>
        <v>2264</v>
      </c>
      <c r="K6" s="23">
        <v>150.6</v>
      </c>
      <c r="L6" s="23">
        <f>K6*D6</f>
        <v>3012</v>
      </c>
      <c r="M6" s="24">
        <f t="shared" si="2"/>
        <v>748</v>
      </c>
    </row>
    <row r="7" spans="1:16" x14ac:dyDescent="0.25">
      <c r="A7" s="5">
        <v>4</v>
      </c>
      <c r="B7" s="7">
        <v>9794410140</v>
      </c>
      <c r="C7" s="7" t="s">
        <v>23</v>
      </c>
      <c r="D7" s="5">
        <v>20</v>
      </c>
      <c r="E7" s="5" t="s">
        <v>6</v>
      </c>
      <c r="F7" s="9">
        <v>983.8</v>
      </c>
      <c r="G7" s="5" t="s">
        <v>65</v>
      </c>
      <c r="H7" s="12"/>
      <c r="I7" s="22">
        <v>49.19</v>
      </c>
      <c r="J7" s="22">
        <f t="shared" si="0"/>
        <v>983.8</v>
      </c>
      <c r="K7" s="23">
        <v>66.09</v>
      </c>
      <c r="L7" s="23">
        <f t="shared" si="1"/>
        <v>1321.8000000000002</v>
      </c>
      <c r="M7" s="24">
        <f t="shared" si="2"/>
        <v>338.00000000000023</v>
      </c>
      <c r="P7" s="17">
        <f>P2-P4</f>
        <v>11341.33</v>
      </c>
    </row>
    <row r="8" spans="1:16" x14ac:dyDescent="0.25">
      <c r="A8" s="5">
        <v>5</v>
      </c>
      <c r="B8" s="7">
        <v>9794410095</v>
      </c>
      <c r="C8" s="7" t="s">
        <v>23</v>
      </c>
      <c r="D8" s="5">
        <v>5</v>
      </c>
      <c r="E8" s="5" t="s">
        <v>6</v>
      </c>
      <c r="F8" s="9">
        <v>192.9</v>
      </c>
      <c r="G8" s="5" t="s">
        <v>65</v>
      </c>
      <c r="H8" s="12"/>
      <c r="I8" s="22">
        <v>38.58</v>
      </c>
      <c r="J8" s="22">
        <f t="shared" si="0"/>
        <v>192.89999999999998</v>
      </c>
      <c r="K8" s="23">
        <v>47.6</v>
      </c>
      <c r="L8" s="23">
        <f t="shared" si="1"/>
        <v>238</v>
      </c>
      <c r="M8" s="24">
        <f t="shared" si="2"/>
        <v>45.100000000000023</v>
      </c>
    </row>
    <row r="9" spans="1:16" x14ac:dyDescent="0.25">
      <c r="A9" s="5">
        <v>6</v>
      </c>
      <c r="B9" s="7">
        <v>9794710140</v>
      </c>
      <c r="C9" s="7" t="s">
        <v>28</v>
      </c>
      <c r="D9" s="5">
        <v>3</v>
      </c>
      <c r="E9" s="5" t="s">
        <v>6</v>
      </c>
      <c r="F9" s="9">
        <v>390.63</v>
      </c>
      <c r="G9" s="5" t="s">
        <v>65</v>
      </c>
      <c r="H9" s="12"/>
      <c r="I9" s="22">
        <v>130.21</v>
      </c>
      <c r="J9" s="22">
        <f t="shared" si="0"/>
        <v>390.63</v>
      </c>
      <c r="K9" s="23">
        <v>173.36</v>
      </c>
      <c r="L9" s="23">
        <f t="shared" si="1"/>
        <v>520.08000000000004</v>
      </c>
      <c r="M9" s="24">
        <f t="shared" si="2"/>
        <v>129.45000000000005</v>
      </c>
    </row>
    <row r="10" spans="1:16" x14ac:dyDescent="0.25">
      <c r="A10" s="5">
        <v>7</v>
      </c>
      <c r="B10" s="7" t="s">
        <v>29</v>
      </c>
      <c r="C10" s="7" t="s">
        <v>32</v>
      </c>
      <c r="D10" s="5">
        <v>8</v>
      </c>
      <c r="E10" s="5" t="s">
        <v>6</v>
      </c>
      <c r="F10" s="9">
        <v>319.52</v>
      </c>
      <c r="G10" s="5" t="s">
        <v>65</v>
      </c>
      <c r="H10" s="12"/>
      <c r="I10" s="22">
        <v>39.94</v>
      </c>
      <c r="J10" s="22">
        <f t="shared" si="0"/>
        <v>319.52</v>
      </c>
      <c r="K10" s="23">
        <v>53</v>
      </c>
      <c r="L10" s="23">
        <f t="shared" si="1"/>
        <v>424</v>
      </c>
      <c r="M10" s="24">
        <f t="shared" si="2"/>
        <v>104.48000000000002</v>
      </c>
    </row>
    <row r="11" spans="1:16" x14ac:dyDescent="0.25">
      <c r="A11" s="5">
        <v>8</v>
      </c>
      <c r="B11" s="7">
        <v>9794710075</v>
      </c>
      <c r="C11" s="7" t="s">
        <v>32</v>
      </c>
      <c r="D11" s="5">
        <v>2</v>
      </c>
      <c r="E11" s="5" t="s">
        <v>6</v>
      </c>
      <c r="F11" s="9">
        <v>300.98</v>
      </c>
      <c r="G11" s="5" t="s">
        <v>65</v>
      </c>
      <c r="H11" s="12"/>
      <c r="I11" s="22">
        <v>150.49</v>
      </c>
      <c r="J11" s="22">
        <f t="shared" si="0"/>
        <v>300.98</v>
      </c>
      <c r="K11" s="23">
        <v>184.8</v>
      </c>
      <c r="L11" s="23">
        <f t="shared" si="1"/>
        <v>369.6</v>
      </c>
      <c r="M11" s="24">
        <f t="shared" si="2"/>
        <v>68.62</v>
      </c>
    </row>
    <row r="12" spans="1:16" x14ac:dyDescent="0.25">
      <c r="A12" s="5">
        <v>9</v>
      </c>
      <c r="B12" s="7" t="s">
        <v>30</v>
      </c>
      <c r="C12" s="7" t="s">
        <v>31</v>
      </c>
      <c r="D12" s="5">
        <v>10</v>
      </c>
      <c r="E12" s="5" t="s">
        <v>6</v>
      </c>
      <c r="F12" s="9">
        <v>521</v>
      </c>
      <c r="G12" s="5" t="s">
        <v>65</v>
      </c>
      <c r="H12" s="12"/>
      <c r="I12" s="22">
        <v>52.1</v>
      </c>
      <c r="J12" s="22">
        <f t="shared" si="0"/>
        <v>521</v>
      </c>
      <c r="K12" s="23">
        <v>235.51</v>
      </c>
      <c r="L12" s="23">
        <f>K12*D12</f>
        <v>2355.1</v>
      </c>
      <c r="M12" s="24">
        <f t="shared" si="2"/>
        <v>1834.1</v>
      </c>
    </row>
    <row r="13" spans="1:16" x14ac:dyDescent="0.25">
      <c r="A13" s="5">
        <v>10</v>
      </c>
      <c r="B13" s="7">
        <v>9745008005</v>
      </c>
      <c r="C13" s="7" t="s">
        <v>36</v>
      </c>
      <c r="D13" s="5">
        <v>9</v>
      </c>
      <c r="E13" s="5" t="s">
        <v>6</v>
      </c>
      <c r="F13" s="9">
        <v>430.56</v>
      </c>
      <c r="G13" s="5" t="s">
        <v>65</v>
      </c>
      <c r="H13" s="12"/>
      <c r="I13" s="22">
        <v>47.84</v>
      </c>
      <c r="J13" s="22">
        <f t="shared" si="0"/>
        <v>430.56000000000006</v>
      </c>
      <c r="K13" s="23">
        <v>63.53</v>
      </c>
      <c r="L13" s="23">
        <f t="shared" si="1"/>
        <v>571.77</v>
      </c>
      <c r="M13" s="24">
        <f t="shared" si="2"/>
        <v>141.20999999999992</v>
      </c>
    </row>
    <row r="14" spans="1:16" x14ac:dyDescent="0.25">
      <c r="A14" s="5">
        <v>11</v>
      </c>
      <c r="B14" s="7" t="s">
        <v>37</v>
      </c>
      <c r="C14" s="7" t="s">
        <v>38</v>
      </c>
      <c r="D14" s="5">
        <v>4</v>
      </c>
      <c r="E14" s="5" t="s">
        <v>6</v>
      </c>
      <c r="F14" s="9">
        <v>208.2</v>
      </c>
      <c r="G14" s="5" t="s">
        <v>65</v>
      </c>
      <c r="H14" s="12"/>
      <c r="I14" s="22">
        <v>52.05</v>
      </c>
      <c r="J14" s="22">
        <f t="shared" si="0"/>
        <v>208.2</v>
      </c>
      <c r="K14" s="23">
        <v>64.400000000000006</v>
      </c>
      <c r="L14" s="23">
        <f t="shared" si="1"/>
        <v>257.60000000000002</v>
      </c>
      <c r="M14" s="24">
        <f t="shared" si="2"/>
        <v>49.400000000000034</v>
      </c>
    </row>
    <row r="15" spans="1:16" ht="15.75" thickBot="1" x14ac:dyDescent="0.3">
      <c r="A15" s="30">
        <v>12</v>
      </c>
      <c r="B15" s="31" t="s">
        <v>39</v>
      </c>
      <c r="C15" s="32" t="s">
        <v>40</v>
      </c>
      <c r="D15" s="30">
        <v>9</v>
      </c>
      <c r="E15" s="30" t="s">
        <v>6</v>
      </c>
      <c r="F15" s="33">
        <v>1417.14</v>
      </c>
      <c r="G15" s="5" t="s">
        <v>65</v>
      </c>
      <c r="H15" s="34"/>
      <c r="I15" s="35">
        <v>157.46</v>
      </c>
      <c r="J15" s="35">
        <f t="shared" si="0"/>
        <v>1417.14</v>
      </c>
      <c r="K15" s="36">
        <v>212.09</v>
      </c>
      <c r="L15" s="36">
        <f t="shared" si="1"/>
        <v>1908.81</v>
      </c>
      <c r="M15" s="37">
        <f t="shared" si="2"/>
        <v>491.66999999999985</v>
      </c>
      <c r="N15" s="18">
        <f>SUM(M4:M15)</f>
        <v>4266.7000000000007</v>
      </c>
      <c r="O15" s="17">
        <f>SUM(L4:L15)</f>
        <v>12539.99</v>
      </c>
    </row>
    <row r="16" spans="1:16" hidden="1" x14ac:dyDescent="0.25">
      <c r="A16" s="25">
        <v>13</v>
      </c>
      <c r="B16" s="26" t="s">
        <v>4</v>
      </c>
      <c r="C16" s="27" t="s">
        <v>5</v>
      </c>
      <c r="D16" s="25">
        <v>5</v>
      </c>
      <c r="E16" s="25" t="s">
        <v>6</v>
      </c>
      <c r="F16" s="28">
        <v>1122.95</v>
      </c>
      <c r="G16" s="25"/>
      <c r="H16" s="29"/>
      <c r="I16" s="16">
        <v>224.59</v>
      </c>
      <c r="J16" s="16">
        <f t="shared" si="0"/>
        <v>1122.95</v>
      </c>
      <c r="K16" s="16">
        <v>289.43</v>
      </c>
      <c r="L16" s="16">
        <f t="shared" si="1"/>
        <v>1447.15</v>
      </c>
    </row>
    <row r="17" spans="1:14" hidden="1" x14ac:dyDescent="0.25">
      <c r="A17" s="5">
        <v>14</v>
      </c>
      <c r="B17" s="7">
        <v>9945000140</v>
      </c>
      <c r="C17" s="7" t="s">
        <v>7</v>
      </c>
      <c r="D17" s="5">
        <v>16</v>
      </c>
      <c r="E17" s="5" t="s">
        <v>6</v>
      </c>
      <c r="F17" s="9">
        <v>2379.52</v>
      </c>
      <c r="G17" s="5"/>
      <c r="H17" s="10"/>
      <c r="I17" s="16">
        <v>148.72</v>
      </c>
      <c r="J17" s="16">
        <f t="shared" si="0"/>
        <v>2379.52</v>
      </c>
      <c r="K17" s="16">
        <v>189.89</v>
      </c>
      <c r="L17" s="16">
        <f t="shared" si="1"/>
        <v>3038.24</v>
      </c>
    </row>
    <row r="18" spans="1:14" hidden="1" x14ac:dyDescent="0.25">
      <c r="A18" s="5">
        <v>15</v>
      </c>
      <c r="B18" s="7">
        <v>9520011643</v>
      </c>
      <c r="C18" s="7" t="s">
        <v>17</v>
      </c>
      <c r="D18" s="5">
        <v>2</v>
      </c>
      <c r="E18" s="5" t="s">
        <v>6</v>
      </c>
      <c r="F18" s="9">
        <v>21072.9</v>
      </c>
      <c r="G18" s="5"/>
      <c r="H18" s="10"/>
      <c r="I18" s="16">
        <v>10536.45</v>
      </c>
      <c r="J18" s="16">
        <f t="shared" si="0"/>
        <v>21072.9</v>
      </c>
      <c r="K18" s="16">
        <v>13588.94</v>
      </c>
      <c r="L18" s="16">
        <f t="shared" si="1"/>
        <v>27177.88</v>
      </c>
    </row>
    <row r="19" spans="1:14" ht="30" hidden="1" x14ac:dyDescent="0.25">
      <c r="A19" s="5">
        <v>16</v>
      </c>
      <c r="B19" s="8" t="s">
        <v>19</v>
      </c>
      <c r="C19" s="7" t="s">
        <v>20</v>
      </c>
      <c r="D19" s="5">
        <v>11</v>
      </c>
      <c r="E19" s="5" t="s">
        <v>6</v>
      </c>
      <c r="F19" s="9">
        <v>52788.78</v>
      </c>
      <c r="G19" s="5"/>
      <c r="H19" s="10"/>
      <c r="I19" s="16">
        <v>4798.9799999999996</v>
      </c>
      <c r="J19" s="16">
        <f>I19*D19</f>
        <v>52788.78</v>
      </c>
      <c r="K19" s="16">
        <v>6309.68</v>
      </c>
      <c r="L19" s="16">
        <f t="shared" si="1"/>
        <v>69406.48000000001</v>
      </c>
    </row>
    <row r="20" spans="1:14" hidden="1" x14ac:dyDescent="0.25">
      <c r="A20" s="5">
        <v>17</v>
      </c>
      <c r="B20" s="7" t="s">
        <v>24</v>
      </c>
      <c r="C20" s="7" t="s">
        <v>23</v>
      </c>
      <c r="D20" s="5">
        <v>20</v>
      </c>
      <c r="E20" s="5" t="s">
        <v>6</v>
      </c>
      <c r="F20" s="9">
        <v>2226.6</v>
      </c>
      <c r="G20" s="5"/>
      <c r="H20" s="10"/>
      <c r="I20" s="16">
        <v>111.33</v>
      </c>
      <c r="J20" s="16">
        <f t="shared" si="0"/>
        <v>2226.6</v>
      </c>
      <c r="K20" s="16">
        <v>148.24</v>
      </c>
      <c r="L20" s="16">
        <f t="shared" si="1"/>
        <v>2964.8</v>
      </c>
    </row>
    <row r="21" spans="1:14" hidden="1" x14ac:dyDescent="0.25">
      <c r="A21" s="5">
        <v>18</v>
      </c>
      <c r="B21" s="7" t="s">
        <v>25</v>
      </c>
      <c r="C21" s="7" t="s">
        <v>23</v>
      </c>
      <c r="D21" s="5">
        <v>20</v>
      </c>
      <c r="E21" s="5" t="s">
        <v>6</v>
      </c>
      <c r="F21" s="9">
        <v>2578.1999999999998</v>
      </c>
      <c r="G21" s="5"/>
      <c r="H21" s="10"/>
      <c r="I21" s="16">
        <v>128.91</v>
      </c>
      <c r="J21" s="16">
        <f t="shared" si="0"/>
        <v>2578.1999999999998</v>
      </c>
      <c r="K21" s="16">
        <v>305.44</v>
      </c>
      <c r="L21" s="16">
        <f t="shared" si="1"/>
        <v>6108.8</v>
      </c>
    </row>
    <row r="22" spans="1:14" hidden="1" x14ac:dyDescent="0.25">
      <c r="A22" s="5">
        <v>19</v>
      </c>
      <c r="B22" s="7" t="s">
        <v>26</v>
      </c>
      <c r="C22" s="7" t="s">
        <v>23</v>
      </c>
      <c r="D22" s="5">
        <v>20</v>
      </c>
      <c r="E22" s="5" t="s">
        <v>6</v>
      </c>
      <c r="F22" s="9">
        <v>1763.8</v>
      </c>
      <c r="G22" s="5"/>
      <c r="H22" s="10"/>
      <c r="I22" s="16">
        <v>88.19</v>
      </c>
      <c r="J22" s="16">
        <f t="shared" si="0"/>
        <v>1763.8</v>
      </c>
      <c r="K22" s="16">
        <v>118.84</v>
      </c>
      <c r="L22" s="16">
        <f t="shared" si="1"/>
        <v>2376.8000000000002</v>
      </c>
    </row>
    <row r="23" spans="1:14" hidden="1" x14ac:dyDescent="0.25">
      <c r="A23" s="5">
        <v>20</v>
      </c>
      <c r="B23" s="7">
        <v>9794420387</v>
      </c>
      <c r="C23" s="7" t="s">
        <v>23</v>
      </c>
      <c r="D23" s="5">
        <v>20</v>
      </c>
      <c r="E23" s="5" t="s">
        <v>6</v>
      </c>
      <c r="F23" s="9">
        <v>3575.6</v>
      </c>
      <c r="G23" s="5"/>
      <c r="H23" s="10"/>
      <c r="I23" s="16">
        <v>178.78</v>
      </c>
      <c r="J23" s="16">
        <f t="shared" si="0"/>
        <v>3575.6</v>
      </c>
      <c r="K23" s="16">
        <v>230.46</v>
      </c>
      <c r="L23" s="16">
        <f t="shared" si="1"/>
        <v>4609.2</v>
      </c>
    </row>
    <row r="24" spans="1:14" hidden="1" x14ac:dyDescent="0.25">
      <c r="A24" s="5">
        <v>21</v>
      </c>
      <c r="B24" s="7">
        <v>9794410300</v>
      </c>
      <c r="C24" s="7" t="s">
        <v>23</v>
      </c>
      <c r="D24" s="5">
        <v>20</v>
      </c>
      <c r="E24" s="5" t="s">
        <v>6</v>
      </c>
      <c r="F24" s="9">
        <v>2458.6</v>
      </c>
      <c r="G24" s="5"/>
      <c r="H24" s="10"/>
      <c r="I24" s="16">
        <v>122.93</v>
      </c>
      <c r="J24" s="16">
        <f t="shared" si="0"/>
        <v>2458.6000000000004</v>
      </c>
      <c r="K24" s="16">
        <v>151.19999999999999</v>
      </c>
      <c r="L24" s="16">
        <f t="shared" si="1"/>
        <v>3024</v>
      </c>
      <c r="N24" s="17"/>
    </row>
    <row r="25" spans="1:14" hidden="1" x14ac:dyDescent="0.25">
      <c r="A25" s="5">
        <v>22</v>
      </c>
      <c r="B25" s="7">
        <v>9794410100</v>
      </c>
      <c r="C25" s="7" t="s">
        <v>23</v>
      </c>
      <c r="D25" s="5">
        <v>40</v>
      </c>
      <c r="E25" s="5" t="s">
        <v>6</v>
      </c>
      <c r="F25" s="9">
        <v>3511.2</v>
      </c>
      <c r="G25" s="5"/>
      <c r="H25" s="10"/>
      <c r="I25" s="16">
        <v>87.78</v>
      </c>
      <c r="J25" s="16">
        <f t="shared" si="0"/>
        <v>3511.2</v>
      </c>
      <c r="K25" s="16">
        <v>123.28</v>
      </c>
      <c r="L25" s="16">
        <f t="shared" si="1"/>
        <v>4931.2</v>
      </c>
    </row>
    <row r="26" spans="1:14" hidden="1" x14ac:dyDescent="0.25">
      <c r="A26" s="5">
        <v>23</v>
      </c>
      <c r="B26" s="7">
        <v>9560166860</v>
      </c>
      <c r="C26" s="7" t="s">
        <v>27</v>
      </c>
      <c r="D26" s="5">
        <v>30</v>
      </c>
      <c r="E26" s="5" t="s">
        <v>6</v>
      </c>
      <c r="F26" s="9">
        <v>40461.599999999999</v>
      </c>
      <c r="G26" s="5"/>
      <c r="H26" s="10"/>
      <c r="I26" s="16">
        <v>1348.72</v>
      </c>
      <c r="J26" s="16">
        <f t="shared" si="0"/>
        <v>40461.599999999999</v>
      </c>
      <c r="K26" s="16">
        <v>1992.91</v>
      </c>
      <c r="L26" s="16">
        <f t="shared" si="1"/>
        <v>59787.3</v>
      </c>
    </row>
    <row r="27" spans="1:14" hidden="1" x14ac:dyDescent="0.25">
      <c r="A27" s="5">
        <v>24</v>
      </c>
      <c r="B27" s="7">
        <v>9794710236</v>
      </c>
      <c r="C27" s="7" t="s">
        <v>23</v>
      </c>
      <c r="D27" s="5">
        <v>15</v>
      </c>
      <c r="E27" s="5" t="s">
        <v>6</v>
      </c>
      <c r="F27" s="9">
        <v>1586.55</v>
      </c>
      <c r="G27" s="5"/>
      <c r="H27" s="10"/>
      <c r="I27" s="16">
        <v>105.77</v>
      </c>
      <c r="J27" s="16">
        <f t="shared" si="0"/>
        <v>1586.55</v>
      </c>
      <c r="K27" s="16">
        <v>136.21</v>
      </c>
      <c r="L27" s="16">
        <f t="shared" si="1"/>
        <v>2043.15</v>
      </c>
    </row>
    <row r="28" spans="1:14" hidden="1" x14ac:dyDescent="0.25">
      <c r="A28" s="5">
        <v>25</v>
      </c>
      <c r="B28" s="7">
        <v>9794710080</v>
      </c>
      <c r="C28" s="7" t="s">
        <v>32</v>
      </c>
      <c r="D28" s="5">
        <v>20</v>
      </c>
      <c r="E28" s="5" t="s">
        <v>6</v>
      </c>
      <c r="F28" s="9">
        <v>3009.8</v>
      </c>
      <c r="G28" s="5"/>
      <c r="H28" s="10"/>
      <c r="I28" s="16">
        <v>150.49</v>
      </c>
      <c r="J28" s="16">
        <f t="shared" si="0"/>
        <v>3009.8</v>
      </c>
      <c r="K28" s="16">
        <v>207.6</v>
      </c>
      <c r="L28" s="16">
        <f t="shared" si="1"/>
        <v>4152</v>
      </c>
    </row>
    <row r="29" spans="1:14" hidden="1" x14ac:dyDescent="0.25">
      <c r="A29" s="5">
        <v>26</v>
      </c>
      <c r="B29" s="7">
        <v>9682611001</v>
      </c>
      <c r="C29" s="7" t="s">
        <v>32</v>
      </c>
      <c r="D29" s="5">
        <v>13</v>
      </c>
      <c r="E29" s="5" t="s">
        <v>6</v>
      </c>
      <c r="F29" s="9">
        <v>2919.67</v>
      </c>
      <c r="G29" s="5"/>
      <c r="H29" s="10"/>
      <c r="I29" s="16">
        <v>224.59</v>
      </c>
      <c r="J29" s="16">
        <f t="shared" si="0"/>
        <v>2919.67</v>
      </c>
      <c r="K29" s="16">
        <v>315.35000000000002</v>
      </c>
      <c r="L29" s="16">
        <f t="shared" si="1"/>
        <v>4099.55</v>
      </c>
    </row>
    <row r="30" spans="1:14" hidden="1" x14ac:dyDescent="0.25">
      <c r="A30" s="5">
        <v>27</v>
      </c>
      <c r="B30" s="7">
        <v>9560170630</v>
      </c>
      <c r="C30" s="7" t="s">
        <v>33</v>
      </c>
      <c r="D30" s="5">
        <v>2</v>
      </c>
      <c r="E30" s="5" t="s">
        <v>6</v>
      </c>
      <c r="F30" s="9">
        <v>7281.66</v>
      </c>
      <c r="G30" s="5"/>
      <c r="H30" s="10"/>
      <c r="I30" s="16">
        <v>3640.83</v>
      </c>
      <c r="J30" s="16">
        <f t="shared" si="0"/>
        <v>7281.66</v>
      </c>
      <c r="K30" s="16">
        <v>4400.1899999999996</v>
      </c>
      <c r="L30" s="16">
        <f t="shared" si="1"/>
        <v>8800.3799999999992</v>
      </c>
      <c r="N30" s="17"/>
    </row>
    <row r="31" spans="1:14" hidden="1" x14ac:dyDescent="0.25">
      <c r="A31" s="5">
        <v>28</v>
      </c>
      <c r="B31" s="6" t="s">
        <v>34</v>
      </c>
      <c r="C31" s="7" t="s">
        <v>35</v>
      </c>
      <c r="D31" s="5">
        <v>20</v>
      </c>
      <c r="E31" s="5" t="s">
        <v>6</v>
      </c>
      <c r="F31" s="9">
        <v>4778.8</v>
      </c>
      <c r="G31" s="5"/>
      <c r="H31" s="10"/>
      <c r="I31" s="16">
        <v>238.94</v>
      </c>
      <c r="J31" s="16">
        <f t="shared" si="0"/>
        <v>4778.8</v>
      </c>
      <c r="K31" s="16">
        <v>321.95999999999998</v>
      </c>
      <c r="L31" s="16">
        <f t="shared" si="1"/>
        <v>6439.2</v>
      </c>
    </row>
    <row r="32" spans="1:14" hidden="1" x14ac:dyDescent="0.25">
      <c r="A32" s="5">
        <v>29</v>
      </c>
      <c r="B32" s="7" t="s">
        <v>48</v>
      </c>
      <c r="C32" s="7" t="s">
        <v>49</v>
      </c>
      <c r="D32" s="5">
        <v>2</v>
      </c>
      <c r="E32" s="5" t="s">
        <v>6</v>
      </c>
      <c r="F32" s="9">
        <v>214.44</v>
      </c>
      <c r="G32" s="5"/>
      <c r="H32" s="10"/>
      <c r="I32" s="16">
        <v>107.22</v>
      </c>
      <c r="J32" s="16">
        <f t="shared" si="0"/>
        <v>214.44</v>
      </c>
      <c r="K32" s="16">
        <v>131.6</v>
      </c>
      <c r="L32" s="16">
        <f t="shared" si="1"/>
        <v>263.2</v>
      </c>
    </row>
    <row r="33" spans="1:12" hidden="1" x14ac:dyDescent="0.25">
      <c r="A33" s="5">
        <v>30</v>
      </c>
      <c r="B33" s="7">
        <v>9836205014</v>
      </c>
      <c r="C33" s="7" t="s">
        <v>38</v>
      </c>
      <c r="D33" s="5">
        <v>10</v>
      </c>
      <c r="E33" s="5" t="s">
        <v>6</v>
      </c>
      <c r="F33" s="9">
        <v>561.6</v>
      </c>
      <c r="G33" s="5"/>
      <c r="H33" s="10"/>
      <c r="I33" s="16">
        <v>56.16</v>
      </c>
      <c r="J33" s="16">
        <f t="shared" si="0"/>
        <v>561.59999999999991</v>
      </c>
      <c r="K33" s="16">
        <v>68.599999999999994</v>
      </c>
      <c r="L33" s="16">
        <f t="shared" si="1"/>
        <v>686</v>
      </c>
    </row>
    <row r="34" spans="1:12" hidden="1" x14ac:dyDescent="0.25">
      <c r="A34" s="5">
        <v>31</v>
      </c>
      <c r="B34" s="7" t="s">
        <v>41</v>
      </c>
      <c r="C34" s="7" t="s">
        <v>42</v>
      </c>
      <c r="D34" s="5">
        <v>3</v>
      </c>
      <c r="E34" s="5" t="s">
        <v>6</v>
      </c>
      <c r="F34" s="9">
        <v>31409.67</v>
      </c>
      <c r="G34" s="5"/>
      <c r="H34" s="10"/>
      <c r="I34" s="16">
        <v>10469.89</v>
      </c>
      <c r="J34" s="16">
        <f t="shared" si="0"/>
        <v>31409.67</v>
      </c>
      <c r="K34" s="16">
        <v>12829.6</v>
      </c>
      <c r="L34" s="16">
        <f t="shared" si="1"/>
        <v>38488.800000000003</v>
      </c>
    </row>
    <row r="35" spans="1:12" hidden="1" x14ac:dyDescent="0.25">
      <c r="A35" s="5">
        <v>32</v>
      </c>
      <c r="B35" s="6" t="s">
        <v>8</v>
      </c>
      <c r="C35" s="7" t="s">
        <v>9</v>
      </c>
      <c r="D35" s="5">
        <v>1</v>
      </c>
      <c r="E35" s="5" t="s">
        <v>6</v>
      </c>
      <c r="F35" s="9">
        <v>1920.41</v>
      </c>
      <c r="G35" s="5"/>
      <c r="H35" s="11"/>
      <c r="I35" s="16">
        <v>1920.41</v>
      </c>
      <c r="J35" s="16">
        <f t="shared" si="0"/>
        <v>1920.41</v>
      </c>
      <c r="K35" s="16">
        <v>2652.08</v>
      </c>
      <c r="L35" s="16">
        <f t="shared" si="1"/>
        <v>2652.08</v>
      </c>
    </row>
    <row r="36" spans="1:12" hidden="1" x14ac:dyDescent="0.25">
      <c r="A36" s="5">
        <v>33</v>
      </c>
      <c r="B36" s="6" t="s">
        <v>13</v>
      </c>
      <c r="C36" s="7" t="s">
        <v>14</v>
      </c>
      <c r="D36" s="5">
        <v>2</v>
      </c>
      <c r="E36" s="5" t="s">
        <v>6</v>
      </c>
      <c r="F36" s="9">
        <v>6158.56</v>
      </c>
      <c r="G36" s="5"/>
      <c r="H36" s="11"/>
      <c r="I36" s="16">
        <v>3079.28</v>
      </c>
      <c r="J36" s="16">
        <f t="shared" si="0"/>
        <v>6158.56</v>
      </c>
      <c r="K36" s="16">
        <v>3775.8</v>
      </c>
      <c r="L36" s="16">
        <f t="shared" si="1"/>
        <v>7551.6</v>
      </c>
    </row>
    <row r="37" spans="1:12" hidden="1" x14ac:dyDescent="0.25">
      <c r="A37" s="5">
        <v>34</v>
      </c>
      <c r="B37" s="7" t="s">
        <v>15</v>
      </c>
      <c r="C37" s="7" t="s">
        <v>16</v>
      </c>
      <c r="D37" s="5">
        <v>2</v>
      </c>
      <c r="E37" s="5" t="s">
        <v>6</v>
      </c>
      <c r="F37" s="9">
        <v>45380.6</v>
      </c>
      <c r="G37" s="5"/>
      <c r="H37" s="11"/>
      <c r="I37" s="16">
        <v>22690.3</v>
      </c>
      <c r="J37" s="16">
        <f t="shared" si="0"/>
        <v>45380.6</v>
      </c>
      <c r="K37" s="16">
        <v>30571.43</v>
      </c>
      <c r="L37" s="16">
        <f t="shared" si="1"/>
        <v>61142.86</v>
      </c>
    </row>
    <row r="38" spans="1:12" hidden="1" x14ac:dyDescent="0.25">
      <c r="A38" s="5">
        <v>35</v>
      </c>
      <c r="B38" s="7">
        <v>9560176630</v>
      </c>
      <c r="C38" s="7" t="s">
        <v>18</v>
      </c>
      <c r="D38" s="5">
        <v>4</v>
      </c>
      <c r="E38" s="5" t="s">
        <v>6</v>
      </c>
      <c r="F38" s="9">
        <v>55058.44</v>
      </c>
      <c r="G38" s="5"/>
      <c r="H38" s="11"/>
      <c r="I38" s="16">
        <v>13764.61</v>
      </c>
      <c r="J38" s="16">
        <f t="shared" si="0"/>
        <v>55058.44</v>
      </c>
      <c r="K38" s="16">
        <v>18333.93</v>
      </c>
      <c r="L38" s="16">
        <f t="shared" si="1"/>
        <v>73335.72</v>
      </c>
    </row>
    <row r="39" spans="1:12" hidden="1" x14ac:dyDescent="0.25">
      <c r="A39" s="5">
        <v>36</v>
      </c>
      <c r="B39" s="7">
        <v>9560170490</v>
      </c>
      <c r="C39" s="7" t="s">
        <v>21</v>
      </c>
      <c r="D39" s="5">
        <v>3</v>
      </c>
      <c r="E39" s="5" t="s">
        <v>6</v>
      </c>
      <c r="F39" s="9">
        <v>17392.14</v>
      </c>
      <c r="G39" s="5"/>
      <c r="H39" s="11"/>
      <c r="I39" s="16">
        <v>5797.38</v>
      </c>
      <c r="J39" s="16">
        <f t="shared" si="0"/>
        <v>17392.14</v>
      </c>
      <c r="K39" s="16">
        <v>18375.05</v>
      </c>
      <c r="L39" s="16">
        <f t="shared" si="1"/>
        <v>55125.149999999994</v>
      </c>
    </row>
    <row r="40" spans="1:12" hidden="1" x14ac:dyDescent="0.25">
      <c r="A40" s="5">
        <v>37</v>
      </c>
      <c r="B40" s="7">
        <v>9794410630</v>
      </c>
      <c r="C40" s="7" t="s">
        <v>23</v>
      </c>
      <c r="D40" s="5">
        <v>20</v>
      </c>
      <c r="E40" s="5" t="s">
        <v>6</v>
      </c>
      <c r="F40" s="9">
        <v>2520</v>
      </c>
      <c r="G40" s="5"/>
      <c r="H40" s="11"/>
      <c r="I40" s="16">
        <v>126</v>
      </c>
      <c r="J40" s="16">
        <f t="shared" si="0"/>
        <v>2520</v>
      </c>
      <c r="K40" s="16">
        <v>154</v>
      </c>
      <c r="L40" s="16">
        <f t="shared" si="1"/>
        <v>3080</v>
      </c>
    </row>
    <row r="41" spans="1:12" hidden="1" x14ac:dyDescent="0.25">
      <c r="A41" s="5">
        <v>38</v>
      </c>
      <c r="B41" s="7">
        <v>9794410365</v>
      </c>
      <c r="C41" s="7" t="s">
        <v>23</v>
      </c>
      <c r="D41" s="5">
        <v>20</v>
      </c>
      <c r="E41" s="5" t="s">
        <v>6</v>
      </c>
      <c r="F41" s="9">
        <v>1318.8</v>
      </c>
      <c r="G41" s="5"/>
      <c r="H41" s="11"/>
      <c r="I41" s="16">
        <v>65.94</v>
      </c>
      <c r="J41" s="16">
        <f t="shared" si="0"/>
        <v>1318.8</v>
      </c>
      <c r="K41" s="16">
        <v>81.2</v>
      </c>
      <c r="L41" s="16">
        <f t="shared" si="1"/>
        <v>1624</v>
      </c>
    </row>
    <row r="42" spans="1:12" hidden="1" x14ac:dyDescent="0.25">
      <c r="A42" s="5">
        <v>39</v>
      </c>
      <c r="B42" s="7">
        <v>9794410355</v>
      </c>
      <c r="C42" s="7" t="s">
        <v>23</v>
      </c>
      <c r="D42" s="5">
        <v>20</v>
      </c>
      <c r="E42" s="5" t="s">
        <v>6</v>
      </c>
      <c r="F42" s="9">
        <v>1784.6</v>
      </c>
      <c r="G42" s="5"/>
      <c r="H42" s="11"/>
      <c r="I42" s="16">
        <v>89.23</v>
      </c>
      <c r="J42" s="16">
        <f t="shared" si="0"/>
        <v>1784.6000000000001</v>
      </c>
      <c r="K42" s="16">
        <v>109.2</v>
      </c>
      <c r="L42" s="16">
        <f t="shared" si="1"/>
        <v>2184</v>
      </c>
    </row>
    <row r="43" spans="1:12" hidden="1" x14ac:dyDescent="0.25">
      <c r="A43" s="5">
        <v>40</v>
      </c>
      <c r="B43" s="6" t="s">
        <v>43</v>
      </c>
      <c r="C43" s="7" t="s">
        <v>44</v>
      </c>
      <c r="D43" s="5">
        <v>1</v>
      </c>
      <c r="E43" s="5" t="s">
        <v>6</v>
      </c>
      <c r="F43" s="9">
        <v>435.97</v>
      </c>
      <c r="G43" s="5"/>
      <c r="H43" s="11"/>
      <c r="I43" s="16">
        <v>435.97</v>
      </c>
      <c r="J43" s="16">
        <f t="shared" si="0"/>
        <v>435.97</v>
      </c>
      <c r="K43" s="16">
        <v>534.79999999999995</v>
      </c>
      <c r="L43" s="16">
        <f t="shared" si="1"/>
        <v>534.79999999999995</v>
      </c>
    </row>
    <row r="44" spans="1:12" hidden="1" x14ac:dyDescent="0.25">
      <c r="A44" s="5">
        <v>41</v>
      </c>
      <c r="B44" s="7">
        <v>9550175760</v>
      </c>
      <c r="C44" s="7" t="s">
        <v>45</v>
      </c>
      <c r="D44" s="5">
        <v>6</v>
      </c>
      <c r="E44" s="5" t="s">
        <v>6</v>
      </c>
      <c r="F44" s="9">
        <v>222323.7</v>
      </c>
      <c r="G44" s="5"/>
      <c r="H44" s="11"/>
      <c r="I44" s="16">
        <v>37053.949999999997</v>
      </c>
      <c r="J44" s="16">
        <f t="shared" si="0"/>
        <v>222323.69999999998</v>
      </c>
      <c r="K44" s="16">
        <v>52032.39</v>
      </c>
      <c r="L44" s="16">
        <f t="shared" si="1"/>
        <v>312194.33999999997</v>
      </c>
    </row>
    <row r="45" spans="1:12" ht="30" hidden="1" x14ac:dyDescent="0.25">
      <c r="A45" s="5">
        <v>42</v>
      </c>
      <c r="B45" s="8" t="s">
        <v>46</v>
      </c>
      <c r="C45" s="7" t="s">
        <v>47</v>
      </c>
      <c r="D45" s="5">
        <v>16</v>
      </c>
      <c r="E45" s="5" t="s">
        <v>6</v>
      </c>
      <c r="F45" s="9">
        <v>358678.56</v>
      </c>
      <c r="G45" s="5"/>
      <c r="H45" s="11"/>
      <c r="I45" s="16">
        <v>22417.41</v>
      </c>
      <c r="J45" s="16">
        <f>I45*D45</f>
        <v>358678.56</v>
      </c>
      <c r="K45" s="16">
        <v>28879.34</v>
      </c>
      <c r="L45" s="16">
        <f t="shared" si="1"/>
        <v>462069.44</v>
      </c>
    </row>
    <row r="47" spans="1:12" hidden="1" x14ac:dyDescent="0.25">
      <c r="J47" s="17">
        <f>SUM(J4:J46)</f>
        <v>906947.01</v>
      </c>
      <c r="L47" s="17">
        <f>SUM(L4:L46)</f>
        <v>1243878.1099999999</v>
      </c>
    </row>
    <row r="48" spans="1:12" x14ac:dyDescent="0.25">
      <c r="B48" s="13" t="s">
        <v>54</v>
      </c>
      <c r="C48" t="s">
        <v>57</v>
      </c>
    </row>
    <row r="49" spans="2:3" x14ac:dyDescent="0.25">
      <c r="B49" s="14" t="s">
        <v>55</v>
      </c>
      <c r="C49"/>
    </row>
    <row r="50" spans="2:3" x14ac:dyDescent="0.25">
      <c r="B50" s="15" t="s">
        <v>56</v>
      </c>
      <c r="C50" t="s">
        <v>57</v>
      </c>
    </row>
  </sheetData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43E7-7456-9A4F-885B-7F6ADB5E0AA9}">
  <dimension ref="A1"/>
  <sheetViews>
    <sheetView workbookViewId="0"/>
  </sheetViews>
  <sheetFormatPr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Shahida</dc:creator>
  <cp:lastModifiedBy>Logistic 2</cp:lastModifiedBy>
  <cp:lastPrinted>2024-05-20T02:08:53Z</cp:lastPrinted>
  <dcterms:created xsi:type="dcterms:W3CDTF">2024-03-18T07:52:51Z</dcterms:created>
  <dcterms:modified xsi:type="dcterms:W3CDTF">2024-06-24T03:25:25Z</dcterms:modified>
</cp:coreProperties>
</file>