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10. OCT 2024\"/>
    </mc:Choice>
  </mc:AlternateContent>
  <xr:revisionPtr revIDLastSave="0" documentId="13_ncr:1_{4EA5D453-E159-4E21-9947-201AA295EFEA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'!$A$1:$BK$97</definedName>
    <definedName name="_xlnm.Print_Area" localSheetId="1">'LAMPIRAN G-2 '!$F$1:$V$130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29" i="3" l="1"/>
  <c r="U128" i="3"/>
  <c r="U127" i="3"/>
  <c r="U126" i="3"/>
  <c r="T125" i="3"/>
  <c r="T124" i="3"/>
  <c r="T123" i="3"/>
  <c r="T122" i="3"/>
  <c r="T119" i="3"/>
  <c r="U116" i="3"/>
  <c r="T116" i="3"/>
  <c r="U115" i="3"/>
  <c r="T115" i="3"/>
  <c r="G115" i="3"/>
  <c r="U114" i="3"/>
  <c r="U113" i="3"/>
  <c r="H113" i="3"/>
  <c r="U112" i="3"/>
  <c r="T112" i="3"/>
  <c r="G112" i="3"/>
  <c r="Z111" i="3"/>
  <c r="U111" i="3"/>
  <c r="T111" i="3"/>
  <c r="T110" i="3"/>
  <c r="U109" i="3"/>
  <c r="T109" i="3"/>
  <c r="U108" i="3"/>
  <c r="T108" i="3"/>
  <c r="T107" i="3"/>
  <c r="T106" i="3"/>
  <c r="U105" i="3"/>
  <c r="T105" i="3"/>
  <c r="U104" i="3"/>
  <c r="T104" i="3"/>
  <c r="T103" i="3"/>
  <c r="T102" i="3"/>
  <c r="T101" i="3"/>
  <c r="U100" i="3"/>
  <c r="T100" i="3"/>
  <c r="B100" i="3"/>
  <c r="Z99" i="3"/>
  <c r="U85" i="3"/>
  <c r="U84" i="3"/>
  <c r="U82" i="3"/>
  <c r="U80" i="3"/>
  <c r="G75" i="3"/>
  <c r="G72" i="3"/>
  <c r="Z70" i="3"/>
  <c r="U68" i="3"/>
  <c r="Z67" i="3"/>
  <c r="U67" i="3"/>
  <c r="U66" i="3"/>
  <c r="U64" i="3"/>
  <c r="U63" i="3"/>
  <c r="U61" i="3"/>
  <c r="U60" i="3"/>
  <c r="U56" i="3"/>
  <c r="Z55" i="3"/>
  <c r="B55" i="3"/>
  <c r="H70" i="3" s="1"/>
  <c r="U39" i="3"/>
  <c r="T38" i="3"/>
  <c r="T37" i="3"/>
  <c r="T34" i="3"/>
  <c r="U33" i="3"/>
  <c r="T33" i="3"/>
  <c r="T32" i="3"/>
  <c r="U28" i="3"/>
  <c r="U27" i="3"/>
  <c r="H27" i="3"/>
  <c r="U26" i="3"/>
  <c r="U25" i="3"/>
  <c r="Z24" i="3"/>
  <c r="U24" i="3"/>
  <c r="T24" i="3"/>
  <c r="T22" i="3"/>
  <c r="U21" i="3"/>
  <c r="T21" i="3"/>
  <c r="U20" i="3"/>
  <c r="T20" i="3"/>
  <c r="T19" i="3"/>
  <c r="U18" i="3"/>
  <c r="T18" i="3"/>
  <c r="U17" i="3"/>
  <c r="T17" i="3"/>
  <c r="T16" i="3"/>
  <c r="T15" i="3"/>
  <c r="T14" i="3"/>
  <c r="U13" i="3"/>
  <c r="T13" i="3"/>
  <c r="Z12" i="3"/>
  <c r="B12" i="3"/>
  <c r="BH32" i="2"/>
  <c r="BJ27" i="2"/>
  <c r="BI27" i="2"/>
  <c r="BK27" i="2" s="1"/>
  <c r="BH27" i="2"/>
  <c r="BH23" i="2"/>
  <c r="BH18" i="2"/>
  <c r="BJ18" i="2" s="1"/>
  <c r="BJ36" i="2" s="1"/>
  <c r="BH14" i="2"/>
  <c r="BK9" i="2"/>
  <c r="BJ9" i="2"/>
  <c r="BI9" i="2"/>
  <c r="BH9" i="2"/>
  <c r="BI18" i="2" l="1"/>
  <c r="BK18" i="2" s="1"/>
  <c r="BK36" i="2" s="1"/>
  <c r="T64" i="3"/>
  <c r="T56" i="3"/>
  <c r="T63" i="3"/>
  <c r="T62" i="3"/>
  <c r="T83" i="3"/>
  <c r="T68" i="3"/>
  <c r="T61" i="3"/>
  <c r="T81" i="3"/>
  <c r="T67" i="3"/>
  <c r="T60" i="3"/>
  <c r="T77" i="3"/>
  <c r="T59" i="3"/>
  <c r="T76" i="3"/>
  <c r="T66" i="3"/>
  <c r="T58" i="3"/>
  <c r="T75" i="3"/>
  <c r="T65" i="3"/>
  <c r="T57" i="3"/>
</calcChain>
</file>

<file path=xl/sharedStrings.xml><?xml version="1.0" encoding="utf-8"?>
<sst xmlns="http://schemas.openxmlformats.org/spreadsheetml/2006/main" count="557" uniqueCount="207">
  <si>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</si>
  <si>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</si>
  <si>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</si>
  <si>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</si>
  <si>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</si>
  <si>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</si>
  <si>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</si>
  <si>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</si>
  <si>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</si>
  <si>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</si>
  <si>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</si>
  <si>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</si>
  <si>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</si>
  <si>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</si>
  <si>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</si>
  <si>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</si>
  <si>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</si>
  <si>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</si>
  <si>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</si>
  <si>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</si>
  <si>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</si>
  <si>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</si>
  <si>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</si>
  <si>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</si>
  <si>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.</t>
  </si>
  <si>
    <t>I</t>
  </si>
  <si>
    <t>M70-02                                       s/n: 6737</t>
  </si>
  <si>
    <t xml:space="preserve">   </t>
  </si>
  <si>
    <t>M70-03                                       s/n: 6741</t>
  </si>
  <si>
    <t xml:space="preserve">                                        </t>
  </si>
  <si>
    <t xml:space="preserve">  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</si>
  <si>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</si>
  <si>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</si>
  <si>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</si>
  <si>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</si>
  <si>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</si>
  <si>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</si>
  <si>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</si>
  <si>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</si>
  <si>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</si>
  <si>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</si>
  <si>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</si>
  <si>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</si>
  <si>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</si>
  <si>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</si>
  <si>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</si>
  <si>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</si>
  <si>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</si>
  <si>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</si>
  <si>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</si>
  <si>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</si>
  <si>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</si>
  <si>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</si>
  <si>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</si>
  <si>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</si>
  <si>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</si>
  <si>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</si>
  <si>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</si>
  <si>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</si>
  <si>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</si>
  <si>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</si>
  <si>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</si>
  <si>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</si>
  <si>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</si>
  <si>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</si>
  <si>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>AWAITING SPARE (A)</t>
  </si>
  <si>
    <t>LAST FLYING 07/5/2024</t>
  </si>
  <si>
    <t>50H/100H/300H/400H/500H/600H/1200H/2400H/1M/3M/6M/24M/1Y/2Y/4Y INSPECTION IN PROGRES.</t>
  </si>
  <si>
    <t>M70-01-5160/5165/5166/5197/5198/5199</t>
  </si>
  <si>
    <t xml:space="preserve">                                                                                                               M70-02 s/n : 6737</t>
  </si>
  <si>
    <t>SERVICEABLE (PMC)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</si>
  <si>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</si>
  <si>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</si>
  <si>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</si>
  <si>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</si>
  <si>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</si>
  <si>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</si>
  <si>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</si>
  <si>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</si>
  <si>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</si>
  <si>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</si>
  <si>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</si>
  <si>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</si>
  <si>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</si>
  <si>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</si>
  <si>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</si>
  <si>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</si>
  <si>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</si>
  <si>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</si>
  <si>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</si>
  <si>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</si>
  <si>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</si>
  <si>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</si>
  <si>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</si>
  <si>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</si>
  <si>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</si>
  <si>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</si>
  <si>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</si>
  <si>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</si>
  <si>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</si>
  <si>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</si>
  <si>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</si>
  <si>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</si>
  <si>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</si>
  <si>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</si>
  <si>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</si>
  <si>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</si>
  <si>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</si>
  <si>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</si>
  <si>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</si>
  <si>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</si>
  <si>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</si>
  <si>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
ENG #2 S/N:</t>
  </si>
  <si>
    <t xml:space="preserve">
ENG #1: 1739.9
ENG #2: 1395.7</t>
  </si>
  <si>
    <t>'US'</t>
  </si>
  <si>
    <t>7 MEI 2024 @ 1800H</t>
  </si>
  <si>
    <t>50H/100H/300H/400H/500H/600H/1200H/2400H/1M/3M/6M/24M/1Y/2Y/4Y INSPECTION IN PROGRES.      
AWAITING SPARE:
1). UPPER &amp; LOWER ATTACHMENT BEAM
2) LH HMU 10Y TBO (S/N: 1401B)</t>
  </si>
  <si>
    <t xml:space="preserve"> 14 SEPT 2024 @ 2359H (AS PER CONTRACT ESTIMATE: 130 DAYS).      
NEW REVISE EDD:31 JAN 2025 @ 2359H</t>
  </si>
  <si>
    <t>DOPPLER RADAR INOPERATIVE (S/NO:377)</t>
  </si>
  <si>
    <t>26.06.2023</t>
  </si>
  <si>
    <t xml:space="preserve">EDD:28 DEC 2023 @ 2359H
NEW REVISE EDD:28 OCT 2024 @ 2359H
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</si>
  <si>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</si>
  <si>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</si>
  <si>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</si>
  <si>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</si>
  <si>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</si>
  <si>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</si>
  <si>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</si>
  <si>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</si>
  <si>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</si>
  <si>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</si>
  <si>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</si>
  <si>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 xml:space="preserve">        </t>
  </si>
  <si>
    <t>300 HRS (AF, ENG #1 &amp; #2)</t>
  </si>
  <si>
    <t>300H/2Y</t>
  </si>
  <si>
    <t>400H/2Y</t>
  </si>
  <si>
    <t>500H</t>
  </si>
  <si>
    <t>600H,600H/2Y</t>
  </si>
  <si>
    <t xml:space="preserve"> LOUD HAILER</t>
  </si>
  <si>
    <t>1M ELT</t>
  </si>
  <si>
    <t>6M</t>
  </si>
  <si>
    <t>ENG #1 HRS</t>
  </si>
  <si>
    <t>1Y CVFDR</t>
  </si>
  <si>
    <t>FIRST AID KIT RECERTIFICATION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</si>
  <si>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</si>
  <si>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</si>
  <si>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</si>
  <si>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</si>
  <si>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</si>
  <si>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SB 80.00.03 REV 1 (STARTER GENERATOR #1)</t>
  </si>
  <si>
    <t>COMPONENT</t>
  </si>
  <si>
    <t>SPHERICAL THRUST BEARING BOLT QTY:06</t>
  </si>
  <si>
    <t>CARGO HOOK</t>
  </si>
  <si>
    <t>MAIN ROTOR MAST HUB BOLT QTY:16</t>
  </si>
  <si>
    <t xml:space="preserve"> 1Y CVFDR</t>
  </si>
  <si>
    <t>FUEL</t>
  </si>
  <si>
    <t>\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</si>
  <si>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</si>
  <si>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</si>
  <si>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</si>
  <si>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</si>
  <si>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</si>
  <si>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</si>
  <si>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</si>
  <si>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</si>
  <si>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</si>
  <si>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</si>
  <si>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</si>
  <si>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 xml:space="preserve">
DOPPLER RADAR INOPERATIVE (S/NO:423)
</t>
  </si>
  <si>
    <t xml:space="preserve">
07.10.2022
</t>
  </si>
  <si>
    <t xml:space="preserve">
EDD:10 MAC 2023 @ 2359H
NEW REVISE EDD: 10 OCT 2024 @ 2359H
</t>
  </si>
  <si>
    <t xml:space="preserve">
UNABLE FOR AUTO HOVER MODE
</t>
  </si>
  <si>
    <t>INSTALLED</t>
  </si>
  <si>
    <t>300H,300H/2Y</t>
  </si>
  <si>
    <t>600H/1Y,1Y</t>
  </si>
  <si>
    <t>LOUD HAILER</t>
  </si>
  <si>
    <t>1200, 1200/2Y</t>
  </si>
  <si>
    <t xml:space="preserve">     </t>
  </si>
  <si>
    <t>SB 80.00.03 REV 1, #1 STARTER GENERATOR</t>
  </si>
  <si>
    <t>SB 05.00.81 R1</t>
  </si>
  <si>
    <t>6M MAIN BATTERY S/N: N01646</t>
  </si>
  <si>
    <t>BOOSTER PUMP S/N: A79752 2000H TBO</t>
  </si>
  <si>
    <t>ANTENNA DRIVE S/N: T2128 3000FH/3Y TBO</t>
  </si>
  <si>
    <t>#1 STARTER GENERATOR (S/N 3048)</t>
  </si>
  <si>
    <t>1 Y MAIN BATTERY</t>
  </si>
  <si>
    <t>6M  SOLID STATE CVFDR,CABIN FIREX</t>
  </si>
  <si>
    <t xml:space="preserve">LH AFT FLOAT S/N: </t>
  </si>
  <si>
    <t>M70-03
ENG #1 S/N: 24125
ENG #2 S/N: 24422</t>
  </si>
  <si>
    <t xml:space="preserve">
ENG #1: 1709.3
ENG #2: 4535.3</t>
  </si>
  <si>
    <t>DOPPLER RADAR INOPERATIVE. (S/NO: 520)</t>
  </si>
  <si>
    <t xml:space="preserve">
03.10.2022
</t>
  </si>
  <si>
    <t xml:space="preserve">
UNABLE FOR AUTO HOVER MODE
</t>
  </si>
  <si>
    <t>300 HRS (AF ENG #1)</t>
  </si>
  <si>
    <t>300 HRS (AF ENG #2)</t>
  </si>
  <si>
    <t>1200 HRS / 4Y</t>
  </si>
  <si>
    <t>2400 HRS / 4Y</t>
  </si>
  <si>
    <t>BOOSTER PUMP S/N: C44910 2000H TBO</t>
  </si>
  <si>
    <t>BOOSTER PUMP S/N: A79760 2000H TBO</t>
  </si>
  <si>
    <t>STARTER GENERATOR S/N:5421</t>
  </si>
  <si>
    <t>#2 ENGINE MODULE 04 SN:1802 3500H TBO</t>
  </si>
  <si>
    <t>6M SOLID STATE CVFDR S/N: ARCOMBI-12091</t>
  </si>
  <si>
    <t>6M MAIN BATTERY S/N: X1531</t>
  </si>
  <si>
    <t>1Y MAIN BATTERY S/N: X1531</t>
  </si>
  <si>
    <t>ROTOR MAST-HUB ATTACHMENT BOLT 1000H SLL</t>
  </si>
  <si>
    <t>LAST FLYING 3/10/2024</t>
  </si>
  <si>
    <t>LAST FLYING 4/10/2024</t>
  </si>
  <si>
    <t xml:space="preserve">
EDD: 06 MAC 2023 @ 2359H 
NEW REVISE EDD: 06 NOV 2024 @ 2359H.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</si>
</sst>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d/m/yy"/>
    <numFmt numFmtId="171" formatCode="dd\.mm\.yy"/>
    <numFmt numFmtId="172" formatCode="dd/mm/yy"/>
    <numFmt numFmtId="173" formatCode="d\-mmm\-yyyy"/>
    <numFmt numFmtId="174" formatCode="[$-14409]d/m/yyyy;@"/>
    <numFmt numFmtId="175" formatCode="dd/mm/yyyy"/>
    <numFmt numFmtId="176" formatCode="0.0\ \H\r\s"/>
    <numFmt numFmtId="177" formatCode="0.0%"/>
  </numFmts>
  <fonts count="70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26"/>
      <color rgb="FFFF0000"/>
      <name val="Century Gothic"/>
      <family val="2"/>
    </font>
    <font>
      <b/>
      <sz val="16"/>
      <color rgb="FFFF0000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26"/>
      <name val="Century Gothic"/>
      <family val="2"/>
    </font>
    <font>
      <b/>
      <sz val="16"/>
      <color theme="1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26"/>
      <color theme="1"/>
      <name val="Century Gothic"/>
      <family val="2"/>
    </font>
    <font>
      <b/>
      <sz val="12"/>
      <color rgb="FFFF0000"/>
      <name val="Tahoma"/>
      <family val="2"/>
    </font>
    <font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color rgb="FFFF0000"/>
      <name val="Tahoma"/>
      <family val="2"/>
    </font>
    <font>
      <sz val="10"/>
      <color theme="1"/>
      <name val="Tahoma"/>
      <family val="2"/>
    </font>
    <font>
      <sz val="11"/>
      <color rgb="FFFF0000"/>
      <name val="Calibri"/>
      <family val="2"/>
    </font>
    <font>
      <sz val="18"/>
      <color indexed="8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u/>
      <sz val="11"/>
      <color rgb="FF000000"/>
      <name val="Calibri"/>
      <family val="2"/>
    </font>
    <font>
      <b/>
      <sz val="9"/>
      <name val="Century Gothic"/>
      <family val="2"/>
    </font>
    <font>
      <sz val="9"/>
      <name val="Century Gothic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indexed="64"/>
      </patternFill>
    </fill>
  </fills>
  <borders count="9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9" fillId="24" borderId="26">
      <protection locked="0"/>
    </xf>
    <xf numFmtId="0" fontId="66" fillId="0" borderId="0">
      <protection locked="0"/>
    </xf>
    <xf numFmtId="0" fontId="2" fillId="0" borderId="0">
      <alignment vertical="center"/>
    </xf>
  </cellStyleXfs>
  <cellXfs count="763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3" xfId="2" applyFont="1" applyFill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vertical="center" wrapText="1"/>
    </xf>
    <xf numFmtId="166" fontId="5" fillId="0" borderId="4" xfId="2" applyNumberFormat="1" applyFont="1" applyBorder="1" applyAlignment="1" applyProtection="1">
      <alignment vertical="center" wrapText="1"/>
    </xf>
    <xf numFmtId="0" fontId="2" fillId="0" borderId="5" xfId="3" applyBorder="1" applyAlignment="1">
      <alignment horizontal="center" vertical="center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vertical="center" wrapText="1"/>
    </xf>
    <xf numFmtId="166" fontId="5" fillId="0" borderId="6" xfId="2" applyNumberFormat="1" applyFont="1" applyBorder="1" applyAlignment="1" applyProtection="1">
      <alignment vertical="center" wrapText="1"/>
    </xf>
    <xf numFmtId="168" fontId="2" fillId="0" borderId="5" xfId="3" applyNumberFormat="1" applyBorder="1" applyAlignment="1">
      <alignment horizontal="center" vertical="center"/>
    </xf>
    <xf numFmtId="0" fontId="3" fillId="0" borderId="6" xfId="2" applyFont="1" applyBorder="1" applyAlignment="1" applyProtection="1">
      <alignment horizontal="center" vertical="center"/>
    </xf>
    <xf numFmtId="166" fontId="5" fillId="0" borderId="6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7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3" xfId="2" applyFont="1" applyFill="1" applyBorder="1" applyAlignment="1" applyProtection="1">
      <alignment horizontal="center" vertical="center" wrapText="1"/>
    </xf>
    <xf numFmtId="0" fontId="14" fillId="5" borderId="3" xfId="2" applyFont="1" applyFill="1" applyBorder="1" applyAlignment="1" applyProtection="1">
      <alignment horizontal="center" vertical="center" wrapText="1"/>
    </xf>
    <xf numFmtId="0" fontId="15" fillId="5" borderId="3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6" xfId="2" applyNumberFormat="1" applyFont="1" applyFill="1" applyBorder="1" applyAlignment="1" applyProtection="1">
      <alignment horizontal="center" vertical="center" wrapText="1"/>
    </xf>
    <xf numFmtId="164" fontId="11" fillId="5" borderId="12" xfId="2" applyNumberFormat="1" applyFont="1" applyFill="1" applyBorder="1" applyAlignment="1" applyProtection="1">
      <alignment horizontal="center" vertical="center" wrapText="1"/>
    </xf>
    <xf numFmtId="165" fontId="11" fillId="5" borderId="6" xfId="2" applyNumberFormat="1" applyFont="1" applyFill="1" applyBorder="1" applyAlignment="1" applyProtection="1">
      <alignment horizontal="center" vertical="center" wrapText="1"/>
    </xf>
    <xf numFmtId="3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3" xfId="2" applyNumberFormat="1" applyFont="1" applyFill="1" applyBorder="1" applyAlignment="1" applyProtection="1">
      <alignment horizontal="center" vertical="center" wrapText="1"/>
    </xf>
    <xf numFmtId="0" fontId="19" fillId="6" borderId="7" xfId="2" applyFont="1" applyFill="1" applyBorder="1" applyAlignment="1" applyProtection="1">
      <alignment horizontal="center" vertical="center" wrapText="1"/>
    </xf>
    <xf numFmtId="170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12" xfId="2" applyNumberFormat="1" applyFont="1" applyFill="1" applyBorder="1" applyAlignment="1" applyProtection="1">
      <alignment horizontal="left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13" fillId="5" borderId="6" xfId="2" applyNumberFormat="1" applyFont="1" applyFill="1" applyBorder="1" applyAlignment="1" applyProtection="1">
      <alignment horizontal="center" vertical="center" wrapText="1"/>
    </xf>
    <xf numFmtId="3" fontId="6" fillId="5" borderId="6" xfId="2" applyNumberFormat="1" applyFont="1" applyFill="1" applyBorder="1" applyAlignment="1" applyProtection="1">
      <alignment horizontal="center" vertical="center" wrapText="1"/>
    </xf>
    <xf numFmtId="164" fontId="13" fillId="5" borderId="12" xfId="2" applyNumberFormat="1" applyFont="1" applyFill="1" applyBorder="1" applyAlignment="1" applyProtection="1">
      <alignment horizontal="center" vertical="center" wrapText="1"/>
    </xf>
    <xf numFmtId="165" fontId="13" fillId="5" borderId="6" xfId="2" applyNumberFormat="1" applyFont="1" applyFill="1" applyBorder="1" applyAlignment="1" applyProtection="1">
      <alignment horizontal="center" vertical="center" wrapText="1"/>
    </xf>
    <xf numFmtId="164" fontId="6" fillId="5" borderId="12" xfId="2" applyNumberFormat="1" applyFont="1" applyFill="1" applyBorder="1" applyAlignment="1" applyProtection="1">
      <alignment horizontal="center" vertical="center" wrapText="1"/>
    </xf>
    <xf numFmtId="3" fontId="15" fillId="5" borderId="3" xfId="2" applyNumberFormat="1" applyFont="1" applyFill="1" applyBorder="1" applyAlignment="1" applyProtection="1">
      <alignment horizontal="center" vertical="center" wrapText="1"/>
    </xf>
    <xf numFmtId="3" fontId="15" fillId="5" borderId="6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3" xfId="2" applyNumberFormat="1" applyFont="1" applyFill="1" applyBorder="1" applyAlignment="1" applyProtection="1">
      <alignment horizontal="center" vertical="center" wrapText="1"/>
    </xf>
    <xf numFmtId="164" fontId="15" fillId="5" borderId="3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3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12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3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6" xfId="2" applyNumberFormat="1" applyFont="1" applyFill="1" applyBorder="1" applyAlignment="1" applyProtection="1">
      <alignment horizontal="center" vertical="center" wrapText="1"/>
    </xf>
    <xf numFmtId="164" fontId="18" fillId="7" borderId="1" xfId="2" applyNumberFormat="1" applyFont="1" applyFill="1" applyBorder="1" applyAlignment="1" applyProtection="1">
      <alignment horizontal="center" vertical="center" wrapText="1"/>
    </xf>
    <xf numFmtId="164" fontId="24" fillId="0" borderId="2" xfId="2" applyNumberFormat="1" applyFont="1" applyBorder="1" applyAlignment="1" applyProtection="1">
      <alignment horizontal="left" vertical="center" wrapText="1"/>
    </xf>
    <xf numFmtId="166" fontId="25" fillId="8" borderId="2" xfId="2" applyNumberFormat="1" applyFont="1" applyFill="1" applyBorder="1" applyAlignment="1" applyProtection="1">
      <alignment horizontal="center" vertical="center" wrapText="1"/>
    </xf>
    <xf numFmtId="167" fontId="25" fillId="8" borderId="2" xfId="2" applyNumberFormat="1" applyFont="1" applyFill="1" applyBorder="1" applyAlignment="1" applyProtection="1">
      <alignment horizontal="center" vertical="center" wrapText="1"/>
    </xf>
    <xf numFmtId="166" fontId="25" fillId="8" borderId="2" xfId="1" applyNumberFormat="1" applyFont="1" applyFill="1" applyBorder="1" applyAlignment="1" applyProtection="1">
      <alignment horizontal="center" vertical="center" wrapText="1"/>
    </xf>
    <xf numFmtId="0" fontId="25" fillId="8" borderId="16" xfId="2" applyFont="1" applyFill="1" applyBorder="1" applyAlignment="1" applyProtection="1">
      <alignment horizontal="center" vertical="center" wrapText="1"/>
    </xf>
    <xf numFmtId="164" fontId="4" fillId="7" borderId="6" xfId="2" applyNumberFormat="1" applyFont="1" applyFill="1" applyBorder="1" applyAlignment="1" applyProtection="1">
      <alignment horizontal="center" vertical="center" wrapText="1"/>
    </xf>
    <xf numFmtId="164" fontId="24" fillId="0" borderId="5" xfId="2" applyNumberFormat="1" applyFont="1" applyBorder="1" applyAlignment="1" applyProtection="1">
      <alignment horizontal="left" vertical="center" wrapText="1"/>
    </xf>
    <xf numFmtId="166" fontId="25" fillId="0" borderId="5" xfId="2" applyNumberFormat="1" applyFont="1" applyBorder="1" applyAlignment="1" applyProtection="1">
      <alignment horizontal="center" vertical="center" wrapText="1"/>
    </xf>
    <xf numFmtId="167" fontId="25" fillId="9" borderId="5" xfId="2" applyNumberFormat="1" applyFont="1" applyFill="1" applyBorder="1" applyAlignment="1" applyProtection="1">
      <alignment horizontal="center" vertical="center" wrapText="1"/>
    </xf>
    <xf numFmtId="166" fontId="25" fillId="8" borderId="5" xfId="1" applyNumberFormat="1" applyFont="1" applyFill="1" applyBorder="1" applyAlignment="1" applyProtection="1">
      <alignment horizontal="center" vertical="center" wrapText="1"/>
    </xf>
    <xf numFmtId="0" fontId="25" fillId="9" borderId="21" xfId="2" applyFont="1" applyFill="1" applyBorder="1" applyAlignment="1" applyProtection="1">
      <alignment horizontal="center" vertical="center" wrapText="1"/>
    </xf>
    <xf numFmtId="164" fontId="18" fillId="7" borderId="6" xfId="2" applyNumberFormat="1" applyFont="1" applyFill="1" applyBorder="1" applyAlignment="1" applyProtection="1">
      <alignment horizontal="center" vertical="center" wrapText="1"/>
    </xf>
    <xf numFmtId="166" fontId="25" fillId="8" borderId="5" xfId="2" applyNumberFormat="1" applyFont="1" applyFill="1" applyBorder="1" applyAlignment="1" applyProtection="1">
      <alignment horizontal="center" vertical="center" wrapText="1"/>
    </xf>
    <xf numFmtId="164" fontId="24" fillId="0" borderId="5" xfId="2" applyNumberFormat="1" applyFont="1" applyBorder="1" applyAlignment="1" applyProtection="1">
      <alignment horizontal="left" vertical="center"/>
    </xf>
    <xf numFmtId="166" fontId="25" fillId="7" borderId="5" xfId="2" applyNumberFormat="1" applyFont="1" applyFill="1" applyBorder="1" applyAlignment="1" applyProtection="1">
      <alignment horizontal="center" vertical="center"/>
    </xf>
    <xf numFmtId="167" fontId="25" fillId="9" borderId="5" xfId="2" applyNumberFormat="1" applyFont="1" applyFill="1" applyBorder="1" applyAlignment="1" applyProtection="1">
      <alignment horizontal="center" vertical="center" shrinkToFit="1"/>
    </xf>
    <xf numFmtId="0" fontId="25" fillId="9" borderId="21" xfId="2" applyFont="1" applyFill="1" applyBorder="1" applyAlignment="1" applyProtection="1">
      <alignment horizontal="center" vertical="center"/>
    </xf>
    <xf numFmtId="164" fontId="24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5" fillId="8" borderId="1" xfId="2" applyNumberFormat="1" applyFont="1" applyFill="1" applyBorder="1" applyAlignment="1" applyProtection="1">
      <alignment horizontal="center" vertical="center" shrinkToFit="1"/>
    </xf>
    <xf numFmtId="0" fontId="25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6" fillId="8" borderId="1" xfId="2" applyNumberFormat="1" applyFont="1" applyFill="1" applyBorder="1" applyAlignment="1" applyProtection="1">
      <alignment horizontal="center" vertical="center"/>
    </xf>
    <xf numFmtId="164" fontId="18" fillId="0" borderId="6" xfId="2" applyNumberFormat="1" applyFont="1" applyBorder="1" applyAlignment="1" applyProtection="1">
      <alignment horizontal="center" vertical="center" wrapText="1"/>
    </xf>
    <xf numFmtId="164" fontId="24" fillId="7" borderId="5" xfId="2" applyNumberFormat="1" applyFont="1" applyFill="1" applyBorder="1" applyAlignment="1" applyProtection="1">
      <alignment horizontal="left" vertical="center" wrapText="1"/>
    </xf>
    <xf numFmtId="166" fontId="25" fillId="8" borderId="5" xfId="2" applyNumberFormat="1" applyFont="1" applyFill="1" applyBorder="1" applyAlignment="1" applyProtection="1">
      <alignment horizontal="center" vertical="center"/>
    </xf>
    <xf numFmtId="167" fontId="25" fillId="9" borderId="5" xfId="2" applyNumberFormat="1" applyFont="1" applyFill="1" applyBorder="1" applyAlignment="1" applyProtection="1">
      <alignment horizontal="center" vertical="center"/>
    </xf>
    <xf numFmtId="0" fontId="25" fillId="9" borderId="5" xfId="2" applyFont="1" applyFill="1" applyBorder="1" applyAlignment="1" applyProtection="1">
      <alignment horizontal="center" vertical="center"/>
    </xf>
    <xf numFmtId="164" fontId="4" fillId="0" borderId="6" xfId="2" applyNumberFormat="1" applyFont="1" applyBorder="1" applyAlignment="1" applyProtection="1">
      <alignment horizontal="center" vertical="center" wrapText="1"/>
    </xf>
    <xf numFmtId="164" fontId="25" fillId="0" borderId="5" xfId="2" applyNumberFormat="1" applyFont="1" applyBorder="1" applyAlignment="1" applyProtection="1">
      <alignment horizontal="left" vertical="center"/>
    </xf>
    <xf numFmtId="167" fontId="25" fillId="0" borderId="5" xfId="2" applyNumberFormat="1" applyFont="1" applyBorder="1" applyAlignment="1" applyProtection="1">
      <alignment horizontal="center" vertical="center"/>
    </xf>
    <xf numFmtId="0" fontId="25" fillId="8" borderId="5" xfId="2" applyFont="1" applyFill="1" applyBorder="1" applyAlignment="1" applyProtection="1">
      <alignment horizontal="center" vertical="center"/>
    </xf>
    <xf numFmtId="164" fontId="27" fillId="0" borderId="6" xfId="2" applyNumberFormat="1" applyFont="1" applyBorder="1" applyAlignment="1" applyProtection="1">
      <alignment horizontal="center" vertical="center" wrapText="1"/>
    </xf>
    <xf numFmtId="164" fontId="25" fillId="8" borderId="5" xfId="2" applyNumberFormat="1" applyFont="1" applyFill="1" applyBorder="1" applyAlignment="1" applyProtection="1">
      <alignment horizontal="left" vertical="center"/>
    </xf>
    <xf numFmtId="167" fontId="25" fillId="8" borderId="5" xfId="2" applyNumberFormat="1" applyFont="1" applyFill="1" applyBorder="1" applyAlignment="1" applyProtection="1">
      <alignment horizontal="center" vertical="center"/>
    </xf>
    <xf numFmtId="164" fontId="25" fillId="8" borderId="5" xfId="2" applyNumberFormat="1" applyFont="1" applyFill="1" applyBorder="1" applyAlignment="1" applyProtection="1">
      <alignment horizontal="left" vertical="center" wrapText="1"/>
    </xf>
    <xf numFmtId="164" fontId="18" fillId="0" borderId="2" xfId="2" applyNumberFormat="1" applyFont="1" applyBorder="1" applyAlignment="1" applyProtection="1">
      <alignment horizontal="center" vertical="center" wrapText="1"/>
    </xf>
    <xf numFmtId="164" fontId="28" fillId="8" borderId="5" xfId="2" applyNumberFormat="1" applyFont="1" applyFill="1" applyBorder="1" applyAlignment="1" applyProtection="1">
      <alignment horizontal="left" vertical="center"/>
    </xf>
    <xf numFmtId="166" fontId="9" fillId="8" borderId="5" xfId="2" applyNumberFormat="1" applyFont="1" applyFill="1" applyBorder="1" applyAlignment="1" applyProtection="1">
      <alignment horizontal="center" vertical="center"/>
    </xf>
    <xf numFmtId="167" fontId="25" fillId="8" borderId="5" xfId="2" applyNumberFormat="1" applyFont="1" applyFill="1" applyBorder="1" applyAlignment="1" applyProtection="1">
      <alignment horizontal="center" vertical="center" shrinkToFit="1"/>
    </xf>
    <xf numFmtId="0" fontId="5" fillId="7" borderId="6" xfId="2" applyFont="1" applyFill="1" applyBorder="1" applyAlignment="1" applyProtection="1">
      <alignment horizontal="center" vertical="center" wrapText="1"/>
    </xf>
    <xf numFmtId="166" fontId="9" fillId="9" borderId="5" xfId="2" applyNumberFormat="1" applyFont="1" applyFill="1" applyBorder="1" applyAlignment="1" applyProtection="1">
      <alignment horizontal="center" vertical="center"/>
    </xf>
    <xf numFmtId="166" fontId="25" fillId="9" borderId="5" xfId="2" applyNumberFormat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/>
    </xf>
    <xf numFmtId="164" fontId="9" fillId="0" borderId="5" xfId="2" applyNumberFormat="1" applyFont="1" applyBorder="1" applyAlignment="1" applyProtection="1">
      <alignment vertical="center"/>
    </xf>
    <xf numFmtId="164" fontId="11" fillId="10" borderId="5" xfId="2" applyNumberFormat="1" applyFont="1" applyFill="1" applyBorder="1" applyAlignment="1" applyProtection="1">
      <alignment vertical="center"/>
    </xf>
    <xf numFmtId="164" fontId="9" fillId="0" borderId="5" xfId="2" applyNumberFormat="1" applyFont="1" applyBorder="1" applyAlignment="1" applyProtection="1">
      <alignment horizontal="center" vertical="center"/>
    </xf>
    <xf numFmtId="164" fontId="9" fillId="8" borderId="5" xfId="2" applyNumberFormat="1" applyFont="1" applyFill="1" applyBorder="1" applyAlignment="1" applyProtection="1">
      <alignment vertical="center"/>
    </xf>
    <xf numFmtId="164" fontId="9" fillId="8" borderId="5" xfId="2" applyNumberFormat="1" applyFont="1" applyFill="1" applyBorder="1" applyAlignment="1" applyProtection="1">
      <alignment horizontal="center" vertical="center"/>
    </xf>
    <xf numFmtId="0" fontId="9" fillId="8" borderId="5" xfId="2" applyFont="1" applyFill="1" applyBorder="1" applyAlignment="1" applyProtection="1">
      <alignment horizontal="center" vertical="center"/>
    </xf>
    <xf numFmtId="164" fontId="9" fillId="10" borderId="5" xfId="2" applyNumberFormat="1" applyFont="1" applyFill="1" applyBorder="1" applyAlignment="1" applyProtection="1">
      <alignment vertical="center"/>
    </xf>
    <xf numFmtId="164" fontId="9" fillId="10" borderId="5" xfId="2" applyNumberFormat="1" applyFont="1" applyFill="1" applyBorder="1" applyAlignment="1" applyProtection="1">
      <alignment horizontal="center" vertical="center"/>
    </xf>
    <xf numFmtId="0" fontId="9" fillId="10" borderId="5" xfId="2" applyFont="1" applyFill="1" applyBorder="1" applyAlignment="1" applyProtection="1">
      <alignment horizontal="center" vertical="center"/>
    </xf>
    <xf numFmtId="164" fontId="5" fillId="7" borderId="6" xfId="2" applyNumberFormat="1" applyFont="1" applyFill="1" applyBorder="1" applyAlignment="1" applyProtection="1">
      <alignment horizontal="center" vertical="center" wrapText="1"/>
    </xf>
    <xf numFmtId="164" fontId="25" fillId="8" borderId="1" xfId="2" applyNumberFormat="1" applyFont="1" applyFill="1" applyBorder="1" applyAlignment="1" applyProtection="1">
      <alignment horizontal="left" vertical="center" wrapText="1"/>
    </xf>
    <xf numFmtId="167" fontId="25" fillId="10" borderId="5" xfId="2" applyNumberFormat="1" applyFont="1" applyFill="1" applyBorder="1" applyAlignment="1" applyProtection="1">
      <alignment horizontal="center" vertical="center" shrinkToFit="1"/>
    </xf>
    <xf numFmtId="0" fontId="25" fillId="10" borderId="21" xfId="2" applyFont="1" applyFill="1" applyBorder="1" applyAlignment="1" applyProtection="1">
      <alignment horizontal="center" vertical="center"/>
    </xf>
    <xf numFmtId="166" fontId="25" fillId="8" borderId="1" xfId="2" applyNumberFormat="1" applyFont="1" applyFill="1" applyBorder="1" applyAlignment="1" applyProtection="1">
      <alignment horizontal="center" vertical="center" wrapText="1"/>
    </xf>
    <xf numFmtId="166" fontId="25" fillId="8" borderId="1" xfId="2" applyNumberFormat="1" applyFont="1" applyFill="1" applyBorder="1" applyAlignment="1" applyProtection="1">
      <alignment horizontal="center" vertical="center" shrinkToFit="1"/>
    </xf>
    <xf numFmtId="164" fontId="18" fillId="0" borderId="1" xfId="2" applyNumberFormat="1" applyFont="1" applyBorder="1" applyAlignment="1" applyProtection="1">
      <alignment horizontal="center" vertical="center" wrapText="1"/>
    </xf>
    <xf numFmtId="3" fontId="4" fillId="7" borderId="6" xfId="2" applyNumberFormat="1" applyFont="1" applyFill="1" applyBorder="1" applyAlignment="1" applyProtection="1">
      <alignment horizontal="center" vertical="center"/>
    </xf>
    <xf numFmtId="167" fontId="3" fillId="9" borderId="5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0" fontId="25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5" fillId="8" borderId="1" xfId="2" applyNumberFormat="1" applyFont="1" applyFill="1" applyBorder="1" applyAlignment="1" applyProtection="1">
      <alignment horizontal="left" vertical="center"/>
    </xf>
    <xf numFmtId="0" fontId="29" fillId="9" borderId="26" xfId="1" applyFill="1">
      <protection locked="0"/>
    </xf>
    <xf numFmtId="0" fontId="25" fillId="8" borderId="21" xfId="2" applyFont="1" applyFill="1" applyBorder="1" applyAlignment="1" applyProtection="1">
      <alignment horizontal="center" vertical="center"/>
    </xf>
    <xf numFmtId="166" fontId="25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5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166" fontId="30" fillId="9" borderId="5" xfId="3" applyNumberFormat="1" applyFont="1" applyFill="1" applyBorder="1" applyAlignment="1">
      <alignment horizontal="center" vertical="center"/>
    </xf>
    <xf numFmtId="3" fontId="18" fillId="0" borderId="6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left" vertical="center" wrapText="1"/>
    </xf>
    <xf numFmtId="165" fontId="13" fillId="5" borderId="12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3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6" xfId="2" applyNumberFormat="1" applyFont="1" applyFill="1" applyBorder="1" applyAlignment="1" applyProtection="1">
      <alignment horizontal="center" vertical="center" wrapText="1"/>
    </xf>
    <xf numFmtId="166" fontId="25" fillId="0" borderId="2" xfId="2" applyNumberFormat="1" applyFont="1" applyBorder="1" applyAlignment="1" applyProtection="1">
      <alignment horizontal="center" vertical="center" wrapText="1"/>
    </xf>
    <xf numFmtId="166" fontId="25" fillId="7" borderId="2" xfId="1" applyNumberFormat="1" applyFont="1" applyFill="1" applyBorder="1" applyAlignment="1" applyProtection="1">
      <alignment horizontal="center" vertical="center" wrapText="1"/>
    </xf>
    <xf numFmtId="164" fontId="27" fillId="7" borderId="6" xfId="2" applyNumberFormat="1" applyFont="1" applyFill="1" applyBorder="1" applyAlignment="1" applyProtection="1">
      <alignment horizontal="center" vertical="center" wrapText="1"/>
    </xf>
    <xf numFmtId="167" fontId="25" fillId="9" borderId="2" xfId="2" applyNumberFormat="1" applyFont="1" applyFill="1" applyBorder="1" applyAlignment="1" applyProtection="1">
      <alignment horizontal="center" vertical="center" wrapText="1"/>
    </xf>
    <xf numFmtId="166" fontId="25" fillId="7" borderId="5" xfId="1" applyNumberFormat="1" applyFont="1" applyFill="1" applyBorder="1" applyAlignment="1" applyProtection="1">
      <alignment horizontal="center" vertical="center" wrapText="1"/>
    </xf>
    <xf numFmtId="166" fontId="25" fillId="7" borderId="5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5" fillId="8" borderId="1" xfId="2" applyFont="1" applyFill="1" applyBorder="1" applyAlignment="1" applyProtection="1">
      <alignment horizontal="center" vertical="center" wrapText="1"/>
    </xf>
    <xf numFmtId="0" fontId="25" fillId="0" borderId="5" xfId="2" applyFont="1" applyBorder="1" applyAlignment="1" applyProtection="1">
      <alignment horizontal="center" vertical="center"/>
    </xf>
    <xf numFmtId="167" fontId="25" fillId="10" borderId="5" xfId="2" applyNumberFormat="1" applyFont="1" applyFill="1" applyBorder="1" applyAlignment="1" applyProtection="1">
      <alignment horizontal="center" vertical="center"/>
    </xf>
    <xf numFmtId="167" fontId="25" fillId="7" borderId="5" xfId="2" applyNumberFormat="1" applyFont="1" applyFill="1" applyBorder="1" applyAlignment="1" applyProtection="1">
      <alignment horizontal="center" vertical="center"/>
    </xf>
    <xf numFmtId="0" fontId="25" fillId="7" borderId="21" xfId="2" applyFont="1" applyFill="1" applyBorder="1" applyAlignment="1" applyProtection="1">
      <alignment horizontal="center" vertical="center"/>
    </xf>
    <xf numFmtId="0" fontId="25" fillId="0" borderId="16" xfId="2" applyFont="1" applyBorder="1" applyAlignment="1" applyProtection="1">
      <alignment horizontal="center" vertical="center"/>
    </xf>
    <xf numFmtId="0" fontId="6" fillId="11" borderId="5" xfId="2" applyFont="1" applyFill="1" applyBorder="1" applyAlignment="1" applyProtection="1">
      <alignment horizontal="center" vertical="center"/>
    </xf>
    <xf numFmtId="0" fontId="3" fillId="0" borderId="12" xfId="2" applyFont="1" applyBorder="1" applyAlignment="1" applyProtection="1">
      <alignment vertical="center"/>
    </xf>
    <xf numFmtId="0" fontId="6" fillId="0" borderId="5" xfId="2" applyFont="1" applyBorder="1" applyAlignment="1" applyProtection="1">
      <alignment horizontal="center" vertical="center"/>
    </xf>
    <xf numFmtId="0" fontId="2" fillId="0" borderId="27" xfId="3" applyBorder="1" applyAlignment="1">
      <alignment horizontal="center" vertical="center"/>
    </xf>
    <xf numFmtId="0" fontId="7" fillId="5" borderId="6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8" fontId="5" fillId="0" borderId="0" xfId="2" applyNumberFormat="1" applyFont="1" applyAlignment="1" applyProtection="1">
      <alignment horizontal="center" vertical="center"/>
    </xf>
    <xf numFmtId="166" fontId="5" fillId="0" borderId="29" xfId="2" applyNumberFormat="1" applyFont="1" applyBorder="1" applyAlignment="1" applyProtection="1">
      <alignment horizontal="center" vertical="center" wrapText="1"/>
    </xf>
    <xf numFmtId="166" fontId="25" fillId="12" borderId="1" xfId="2" applyNumberFormat="1" applyFont="1" applyFill="1" applyBorder="1" applyAlignment="1" applyProtection="1">
      <alignment horizontal="center" vertical="center"/>
    </xf>
    <xf numFmtId="167" fontId="25" fillId="10" borderId="1" xfId="2" applyNumberFormat="1" applyFont="1" applyFill="1" applyBorder="1" applyAlignment="1" applyProtection="1">
      <alignment horizontal="center" vertical="center"/>
    </xf>
    <xf numFmtId="0" fontId="25" fillId="10" borderId="1" xfId="2" applyFont="1" applyFill="1" applyBorder="1" applyAlignment="1" applyProtection="1">
      <alignment horizontal="center" vertical="center"/>
    </xf>
    <xf numFmtId="166" fontId="25" fillId="8" borderId="2" xfId="2" applyNumberFormat="1" applyFont="1" applyFill="1" applyBorder="1" applyAlignment="1" applyProtection="1">
      <alignment horizontal="center" vertical="center"/>
    </xf>
    <xf numFmtId="167" fontId="25" fillId="8" borderId="2" xfId="2" applyNumberFormat="1" applyFont="1" applyFill="1" applyBorder="1" applyAlignment="1" applyProtection="1">
      <alignment horizontal="center" vertical="center" shrinkToFit="1"/>
    </xf>
    <xf numFmtId="0" fontId="25" fillId="8" borderId="16" xfId="2" applyFont="1" applyFill="1" applyBorder="1" applyAlignment="1" applyProtection="1">
      <alignment horizontal="center" vertical="center"/>
    </xf>
    <xf numFmtId="164" fontId="28" fillId="0" borderId="5" xfId="2" applyNumberFormat="1" applyFont="1" applyBorder="1" applyAlignment="1" applyProtection="1">
      <alignment horizontal="left" vertical="center" wrapText="1"/>
    </xf>
    <xf numFmtId="166" fontId="9" fillId="0" borderId="5" xfId="2" applyNumberFormat="1" applyFont="1" applyBorder="1" applyAlignment="1" applyProtection="1">
      <alignment horizontal="center" vertical="center"/>
    </xf>
    <xf numFmtId="167" fontId="25" fillId="0" borderId="5" xfId="2" applyNumberFormat="1" applyFont="1" applyBorder="1" applyAlignment="1" applyProtection="1">
      <alignment horizontal="center" vertical="center" shrinkToFit="1"/>
    </xf>
    <xf numFmtId="164" fontId="28" fillId="0" borderId="5" xfId="2" applyNumberFormat="1" applyFont="1" applyBorder="1" applyAlignment="1" applyProtection="1">
      <alignment horizontal="left" vertical="center"/>
    </xf>
    <xf numFmtId="166" fontId="25" fillId="0" borderId="2" xfId="2" applyNumberFormat="1" applyFont="1" applyBorder="1" applyAlignment="1" applyProtection="1">
      <alignment horizontal="center" vertical="center"/>
    </xf>
    <xf numFmtId="167" fontId="25" fillId="0" borderId="2" xfId="2" applyNumberFormat="1" applyFont="1" applyBorder="1" applyAlignment="1" applyProtection="1">
      <alignment horizontal="center" vertical="center"/>
    </xf>
    <xf numFmtId="164" fontId="9" fillId="9" borderId="5" xfId="2" applyNumberFormat="1" applyFont="1" applyFill="1" applyBorder="1" applyAlignment="1" applyProtection="1">
      <alignment vertical="center"/>
    </xf>
    <xf numFmtId="166" fontId="25" fillId="9" borderId="2" xfId="2" applyNumberFormat="1" applyFont="1" applyFill="1" applyBorder="1" applyAlignment="1" applyProtection="1">
      <alignment horizontal="center" vertical="center"/>
    </xf>
    <xf numFmtId="167" fontId="25" fillId="9" borderId="2" xfId="2" applyNumberFormat="1" applyFont="1" applyFill="1" applyBorder="1" applyAlignment="1" applyProtection="1">
      <alignment horizontal="center" vertical="center" shrinkToFit="1"/>
    </xf>
    <xf numFmtId="166" fontId="25" fillId="9" borderId="2" xfId="2" applyNumberFormat="1" applyFont="1" applyFill="1" applyBorder="1" applyAlignment="1" applyProtection="1">
      <alignment horizontal="center" vertical="center" wrapText="1"/>
    </xf>
    <xf numFmtId="164" fontId="25" fillId="9" borderId="5" xfId="2" applyNumberFormat="1" applyFont="1" applyFill="1" applyBorder="1" applyAlignment="1" applyProtection="1">
      <alignment horizontal="left" vertical="center" wrapText="1"/>
    </xf>
    <xf numFmtId="167" fontId="25" fillId="9" borderId="1" xfId="2" applyNumberFormat="1" applyFont="1" applyFill="1" applyBorder="1" applyAlignment="1" applyProtection="1">
      <alignment horizontal="center" vertical="center" shrinkToFit="1"/>
    </xf>
    <xf numFmtId="0" fontId="25" fillId="9" borderId="22" xfId="2" applyFont="1" applyFill="1" applyBorder="1" applyAlignment="1" applyProtection="1">
      <alignment horizontal="center" vertical="center" wrapText="1"/>
    </xf>
    <xf numFmtId="164" fontId="25" fillId="9" borderId="2" xfId="2" applyNumberFormat="1" applyFont="1" applyFill="1" applyBorder="1" applyAlignment="1" applyProtection="1">
      <alignment horizontal="left" vertical="center"/>
    </xf>
    <xf numFmtId="168" fontId="25" fillId="8" borderId="16" xfId="2" applyNumberFormat="1" applyFont="1" applyFill="1" applyBorder="1" applyAlignment="1" applyProtection="1">
      <alignment horizontal="center" vertical="center" wrapText="1"/>
    </xf>
    <xf numFmtId="0" fontId="25" fillId="9" borderId="16" xfId="2" applyFont="1" applyFill="1" applyBorder="1" applyAlignment="1" applyProtection="1">
      <alignment horizontal="center" vertical="center" wrapText="1"/>
    </xf>
    <xf numFmtId="164" fontId="25" fillId="9" borderId="5" xfId="2" applyNumberFormat="1" applyFont="1" applyFill="1" applyBorder="1" applyAlignment="1" applyProtection="1">
      <alignment horizontal="left" vertical="center"/>
    </xf>
    <xf numFmtId="166" fontId="25" fillId="9" borderId="5" xfId="2" applyNumberFormat="1" applyFont="1" applyFill="1" applyBorder="1" applyAlignment="1" applyProtection="1">
      <alignment horizontal="center" vertical="center" wrapText="1"/>
    </xf>
    <xf numFmtId="170" fontId="25" fillId="0" borderId="5" xfId="2" applyNumberFormat="1" applyFont="1" applyBorder="1" applyAlignment="1" applyProtection="1">
      <alignment horizontal="center" vertical="center" wrapText="1"/>
    </xf>
    <xf numFmtId="0" fontId="25" fillId="0" borderId="5" xfId="2" applyFont="1" applyBorder="1" applyAlignment="1" applyProtection="1">
      <alignment horizontal="center" vertical="center" wrapText="1"/>
    </xf>
    <xf numFmtId="166" fontId="28" fillId="0" borderId="2" xfId="2" applyNumberFormat="1" applyFont="1" applyBorder="1" applyAlignment="1" applyProtection="1">
      <alignment horizontal="center" vertical="center" wrapText="1"/>
    </xf>
    <xf numFmtId="170" fontId="25" fillId="0" borderId="5" xfId="2" applyNumberFormat="1" applyFont="1" applyBorder="1" applyAlignment="1" applyProtection="1">
      <alignment horizontal="center" vertical="center"/>
    </xf>
    <xf numFmtId="166" fontId="25" fillId="0" borderId="5" xfId="2" applyNumberFormat="1" applyFont="1" applyBorder="1" applyAlignment="1" applyProtection="1">
      <alignment horizontal="center" vertical="center"/>
    </xf>
    <xf numFmtId="166" fontId="3" fillId="9" borderId="5" xfId="2" applyNumberFormat="1" applyFont="1" applyFill="1" applyBorder="1" applyAlignment="1" applyProtection="1">
      <alignment horizontal="center" vertical="center"/>
    </xf>
    <xf numFmtId="166" fontId="32" fillId="9" borderId="1" xfId="2" applyNumberFormat="1" applyFont="1" applyFill="1" applyBorder="1" applyAlignment="1" applyProtection="1">
      <alignment horizontal="center" vertical="center"/>
    </xf>
    <xf numFmtId="14" fontId="25" fillId="8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0" fontId="24" fillId="8" borderId="16" xfId="2" applyFont="1" applyFill="1" applyBorder="1" applyAlignment="1" applyProtection="1">
      <alignment horizontal="center" vertical="center" wrapText="1"/>
    </xf>
    <xf numFmtId="167" fontId="28" fillId="8" borderId="1" xfId="2" applyNumberFormat="1" applyFont="1" applyFill="1" applyBorder="1" applyAlignment="1" applyProtection="1">
      <alignment horizontal="center" vertical="center" shrinkToFit="1"/>
    </xf>
    <xf numFmtId="0" fontId="24" fillId="8" borderId="22" xfId="2" applyFont="1" applyFill="1" applyBorder="1" applyAlignment="1" applyProtection="1">
      <alignment horizontal="center" vertical="center" wrapText="1"/>
    </xf>
    <xf numFmtId="164" fontId="9" fillId="7" borderId="5" xfId="2" applyNumberFormat="1" applyFont="1" applyFill="1" applyBorder="1" applyAlignment="1" applyProtection="1">
      <alignment horizontal="left" vertical="center" wrapText="1"/>
    </xf>
    <xf numFmtId="0" fontId="25" fillId="10" borderId="5" xfId="2" applyFont="1" applyFill="1" applyBorder="1" applyAlignment="1" applyProtection="1">
      <alignment horizontal="center" vertical="center"/>
    </xf>
    <xf numFmtId="0" fontId="3" fillId="9" borderId="5" xfId="2" applyFont="1" applyFill="1" applyBorder="1" applyAlignment="1" applyProtection="1">
      <alignment horizontal="center" vertical="center"/>
    </xf>
    <xf numFmtId="167" fontId="28" fillId="8" borderId="5" xfId="2" applyNumberFormat="1" applyFont="1" applyFill="1" applyBorder="1" applyAlignment="1" applyProtection="1">
      <alignment horizontal="center" vertical="center"/>
    </xf>
    <xf numFmtId="0" fontId="24" fillId="8" borderId="21" xfId="2" applyFont="1" applyFill="1" applyBorder="1" applyAlignment="1" applyProtection="1">
      <alignment horizontal="center" vertical="center"/>
    </xf>
    <xf numFmtId="166" fontId="25" fillId="8" borderId="1" xfId="2" applyNumberFormat="1" applyFont="1" applyFill="1" applyBorder="1" applyAlignment="1" applyProtection="1">
      <alignment horizontal="center" vertical="center"/>
    </xf>
    <xf numFmtId="167" fontId="28" fillId="8" borderId="1" xfId="2" applyNumberFormat="1" applyFont="1" applyFill="1" applyBorder="1" applyAlignment="1" applyProtection="1">
      <alignment horizontal="center" vertical="center"/>
    </xf>
    <xf numFmtId="0" fontId="24" fillId="8" borderId="1" xfId="2" applyFont="1" applyFill="1" applyBorder="1" applyAlignment="1" applyProtection="1">
      <alignment horizontal="center" vertical="center"/>
    </xf>
    <xf numFmtId="167" fontId="33" fillId="9" borderId="5" xfId="2" applyNumberFormat="1" applyFont="1" applyFill="1" applyBorder="1" applyAlignment="1" applyProtection="1">
      <alignment horizontal="center" vertical="center" shrinkToFit="1"/>
    </xf>
    <xf numFmtId="167" fontId="28" fillId="8" borderId="2" xfId="2" applyNumberFormat="1" applyFont="1" applyFill="1" applyBorder="1" applyAlignment="1" applyProtection="1">
      <alignment horizontal="center" vertical="center" shrinkToFit="1"/>
    </xf>
    <xf numFmtId="166" fontId="25" fillId="9" borderId="5" xfId="3" applyNumberFormat="1" applyFont="1" applyFill="1" applyBorder="1" applyAlignment="1">
      <alignment horizontal="center" vertical="center"/>
    </xf>
    <xf numFmtId="14" fontId="28" fillId="8" borderId="5" xfId="3" applyNumberFormat="1" applyFont="1" applyFill="1" applyBorder="1" applyAlignment="1">
      <alignment horizontal="center" vertical="center"/>
    </xf>
    <xf numFmtId="0" fontId="24" fillId="8" borderId="5" xfId="3" applyFont="1" applyFill="1" applyBorder="1" applyAlignment="1">
      <alignment horizontal="center" vertical="center"/>
    </xf>
    <xf numFmtId="164" fontId="25" fillId="8" borderId="2" xfId="2" applyNumberFormat="1" applyFont="1" applyFill="1" applyBorder="1" applyAlignment="1" applyProtection="1">
      <alignment horizontal="left" vertical="center" wrapText="1"/>
    </xf>
    <xf numFmtId="166" fontId="28" fillId="8" borderId="16" xfId="2" applyNumberFormat="1" applyFont="1" applyFill="1" applyBorder="1" applyAlignment="1" applyProtection="1">
      <alignment horizontal="center" vertical="center" wrapText="1"/>
    </xf>
    <xf numFmtId="166" fontId="25" fillId="8" borderId="21" xfId="2" applyNumberFormat="1" applyFont="1" applyFill="1" applyBorder="1" applyAlignment="1" applyProtection="1">
      <alignment horizontal="center" vertical="center"/>
    </xf>
    <xf numFmtId="166" fontId="25" fillId="0" borderId="21" xfId="2" applyNumberFormat="1" applyFont="1" applyBorder="1" applyAlignment="1" applyProtection="1">
      <alignment horizontal="center" vertical="center"/>
    </xf>
    <xf numFmtId="164" fontId="25" fillId="10" borderId="5" xfId="2" applyNumberFormat="1" applyFont="1" applyFill="1" applyBorder="1" applyAlignment="1" applyProtection="1">
      <alignment horizontal="left" vertical="center"/>
    </xf>
    <xf numFmtId="166" fontId="25" fillId="10" borderId="5" xfId="2" applyNumberFormat="1" applyFont="1" applyFill="1" applyBorder="1" applyAlignment="1" applyProtection="1">
      <alignment horizontal="center" vertical="center" wrapText="1"/>
    </xf>
    <xf numFmtId="164" fontId="25" fillId="10" borderId="5" xfId="2" applyNumberFormat="1" applyFont="1" applyFill="1" applyBorder="1" applyAlignment="1" applyProtection="1">
      <alignment horizontal="center" vertical="center" wrapText="1"/>
    </xf>
    <xf numFmtId="1" fontId="25" fillId="10" borderId="5" xfId="2" applyNumberFormat="1" applyFont="1" applyFill="1" applyBorder="1" applyAlignment="1" applyProtection="1">
      <alignment horizontal="center" vertical="center" wrapText="1"/>
    </xf>
    <xf numFmtId="0" fontId="25" fillId="9" borderId="0" xfId="3" applyFont="1" applyFill="1" applyAlignment="1">
      <alignment horizontal="center" vertical="center"/>
    </xf>
    <xf numFmtId="0" fontId="25" fillId="9" borderId="22" xfId="2" applyFont="1" applyFill="1" applyBorder="1" applyAlignment="1" applyProtection="1">
      <alignment horizontal="center" vertical="center"/>
    </xf>
    <xf numFmtId="3" fontId="18" fillId="0" borderId="1" xfId="2" applyNumberFormat="1" applyFont="1" applyBorder="1" applyAlignment="1" applyProtection="1">
      <alignment horizontal="center" vertical="center"/>
    </xf>
    <xf numFmtId="164" fontId="9" fillId="0" borderId="2" xfId="2" applyNumberFormat="1" applyFont="1" applyBorder="1" applyAlignment="1" applyProtection="1">
      <alignment horizontal="left" vertical="center" wrapText="1"/>
    </xf>
    <xf numFmtId="166" fontId="9" fillId="0" borderId="2" xfId="2" applyNumberFormat="1" applyFont="1" applyBorder="1" applyAlignment="1" applyProtection="1">
      <alignment horizontal="center" vertical="center" wrapText="1"/>
    </xf>
    <xf numFmtId="167" fontId="25" fillId="9" borderId="6" xfId="2" applyNumberFormat="1" applyFont="1" applyFill="1" applyBorder="1" applyAlignment="1" applyProtection="1">
      <alignment horizontal="center" vertical="center"/>
    </xf>
    <xf numFmtId="166" fontId="25" fillId="8" borderId="6" xfId="2" applyNumberFormat="1" applyFont="1" applyFill="1" applyBorder="1" applyAlignment="1" applyProtection="1">
      <alignment horizontal="center" vertical="center"/>
    </xf>
    <xf numFmtId="164" fontId="9" fillId="0" borderId="5" xfId="2" applyNumberFormat="1" applyFont="1" applyBorder="1" applyAlignment="1" applyProtection="1">
      <alignment horizontal="left" vertical="center" wrapText="1"/>
    </xf>
    <xf numFmtId="166" fontId="9" fillId="0" borderId="5" xfId="2" applyNumberFormat="1" applyFont="1" applyBorder="1" applyAlignment="1" applyProtection="1">
      <alignment horizontal="center" vertical="center" wrapText="1"/>
    </xf>
    <xf numFmtId="164" fontId="11" fillId="9" borderId="5" xfId="2" applyNumberFormat="1" applyFont="1" applyFill="1" applyBorder="1" applyAlignment="1" applyProtection="1">
      <alignment horizontal="center" vertical="center" wrapText="1"/>
    </xf>
    <xf numFmtId="172" fontId="9" fillId="0" borderId="5" xfId="2" applyNumberFormat="1" applyFont="1" applyBorder="1" applyAlignment="1" applyProtection="1">
      <alignment horizontal="center" vertical="center" wrapText="1"/>
    </xf>
    <xf numFmtId="166" fontId="25" fillId="9" borderId="1" xfId="2" applyNumberFormat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 wrapText="1"/>
    </xf>
    <xf numFmtId="164" fontId="9" fillId="8" borderId="1" xfId="2" applyNumberFormat="1" applyFont="1" applyFill="1" applyBorder="1" applyAlignment="1" applyProtection="1">
      <alignment horizontal="left" vertical="center"/>
    </xf>
    <xf numFmtId="166" fontId="9" fillId="9" borderId="1" xfId="2" applyNumberFormat="1" applyFont="1" applyFill="1" applyBorder="1" applyAlignment="1" applyProtection="1">
      <alignment horizontal="center" vertical="center"/>
    </xf>
    <xf numFmtId="167" fontId="9" fillId="0" borderId="1" xfId="2" applyNumberFormat="1" applyFont="1" applyBorder="1" applyAlignment="1" applyProtection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0" fontId="19" fillId="6" borderId="0" xfId="2" applyFont="1" applyFill="1" applyAlignment="1" applyProtection="1">
      <alignment horizontal="center" vertical="center" wrapText="1"/>
    </xf>
    <xf numFmtId="3" fontId="20" fillId="4" borderId="5" xfId="2" applyNumberFormat="1" applyFont="1" applyFill="1" applyBorder="1" applyAlignment="1" applyProtection="1">
      <alignment horizontal="left" vertical="center" wrapText="1"/>
    </xf>
    <xf numFmtId="170" fontId="20" fillId="4" borderId="5" xfId="2" applyNumberFormat="1" applyFont="1" applyFill="1" applyBorder="1" applyAlignment="1" applyProtection="1">
      <alignment horizontal="center" vertical="center" wrapText="1"/>
    </xf>
    <xf numFmtId="165" fontId="20" fillId="4" borderId="5" xfId="2" applyNumberFormat="1" applyFont="1" applyFill="1" applyBorder="1" applyAlignment="1" applyProtection="1">
      <alignment horizontal="left" vertical="center" wrapText="1"/>
    </xf>
    <xf numFmtId="171" fontId="20" fillId="4" borderId="5" xfId="2" applyNumberFormat="1" applyFont="1" applyFill="1" applyBorder="1" applyAlignment="1" applyProtection="1">
      <alignment horizontal="center" vertical="center" wrapText="1"/>
    </xf>
    <xf numFmtId="173" fontId="18" fillId="7" borderId="0" xfId="2" applyNumberFormat="1" applyFont="1" applyFill="1" applyAlignment="1" applyProtection="1">
      <alignment vertical="center" wrapText="1"/>
    </xf>
    <xf numFmtId="174" fontId="3" fillId="0" borderId="0" xfId="2" applyNumberFormat="1" applyFont="1" applyAlignment="1" applyProtection="1">
      <alignment horizontal="center" vertical="center"/>
    </xf>
    <xf numFmtId="175" fontId="3" fillId="0" borderId="0" xfId="2" applyNumberFormat="1" applyFont="1" applyAlignment="1" applyProtection="1">
      <alignment horizontal="center" vertical="center"/>
    </xf>
    <xf numFmtId="166" fontId="30" fillId="8" borderId="5" xfId="3" applyNumberFormat="1" applyFont="1" applyFill="1" applyBorder="1" applyAlignment="1">
      <alignment horizontal="center" vertical="center"/>
    </xf>
    <xf numFmtId="3" fontId="27" fillId="0" borderId="6" xfId="2" applyNumberFormat="1" applyFont="1" applyBorder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center" vertical="center" wrapText="1"/>
    </xf>
    <xf numFmtId="0" fontId="34" fillId="0" borderId="0" xfId="2" applyFont="1" applyAlignment="1">
      <alignment horizontal="left" vertical="center"/>
      <protection locked="0"/>
    </xf>
    <xf numFmtId="0" fontId="35" fillId="0" borderId="0" xfId="2" applyFont="1" applyAlignment="1">
      <alignment horizontal="center" vertical="center"/>
      <protection locked="0"/>
    </xf>
    <xf numFmtId="165" fontId="35" fillId="0" borderId="0" xfId="2" applyNumberFormat="1" applyFont="1" applyAlignment="1">
      <alignment horizontal="center" vertical="center"/>
      <protection locked="0"/>
    </xf>
    <xf numFmtId="3" fontId="35" fillId="0" borderId="0" xfId="2" applyNumberFormat="1" applyFont="1" applyAlignment="1">
      <alignment horizontal="center" vertical="center"/>
      <protection locked="0"/>
    </xf>
    <xf numFmtId="164" fontId="35" fillId="0" borderId="0" xfId="2" applyNumberFormat="1" applyFont="1" applyAlignment="1">
      <alignment horizontal="center" vertical="center"/>
      <protection locked="0"/>
    </xf>
    <xf numFmtId="165" fontId="35" fillId="0" borderId="0" xfId="2" applyNumberFormat="1" applyFont="1" applyAlignment="1">
      <alignment horizontal="left" vertical="center"/>
      <protection locked="0"/>
    </xf>
    <xf numFmtId="0" fontId="35" fillId="0" borderId="0" xfId="2" applyFont="1" applyAlignment="1">
      <alignment horizontal="left" vertical="center"/>
      <protection locked="0"/>
    </xf>
    <xf numFmtId="0" fontId="35" fillId="2" borderId="0" xfId="2" applyFont="1" applyFill="1" applyAlignment="1">
      <alignment horizontal="center" vertical="center"/>
      <protection locked="0"/>
    </xf>
    <xf numFmtId="165" fontId="35" fillId="2" borderId="0" xfId="2" applyNumberFormat="1" applyFont="1" applyFill="1" applyAlignment="1">
      <alignment horizontal="center" vertical="center"/>
      <protection locked="0"/>
    </xf>
    <xf numFmtId="3" fontId="35" fillId="2" borderId="0" xfId="2" applyNumberFormat="1" applyFont="1" applyFill="1" applyAlignment="1">
      <alignment horizontal="center" vertical="center"/>
      <protection locked="0"/>
    </xf>
    <xf numFmtId="0" fontId="37" fillId="2" borderId="0" xfId="3" applyFont="1" applyFill="1" applyAlignment="1" applyProtection="1">
      <protection locked="0"/>
    </xf>
    <xf numFmtId="0" fontId="37" fillId="2" borderId="30" xfId="3" applyFont="1" applyFill="1" applyBorder="1" applyAlignment="1" applyProtection="1">
      <protection locked="0"/>
    </xf>
    <xf numFmtId="0" fontId="39" fillId="14" borderId="32" xfId="3" applyFont="1" applyFill="1" applyBorder="1" applyAlignment="1" applyProtection="1">
      <alignment horizontal="center" vertical="center" wrapText="1"/>
      <protection locked="0"/>
    </xf>
    <xf numFmtId="0" fontId="42" fillId="8" borderId="33" xfId="3" applyFont="1" applyFill="1" applyBorder="1" applyAlignment="1" applyProtection="1">
      <alignment horizontal="center" vertical="center" wrapText="1"/>
      <protection locked="0"/>
    </xf>
    <xf numFmtId="0" fontId="42" fillId="8" borderId="34" xfId="3" applyFont="1" applyFill="1" applyBorder="1" applyAlignment="1" applyProtection="1">
      <alignment horizontal="center" vertical="center" wrapText="1"/>
      <protection locked="0"/>
    </xf>
    <xf numFmtId="0" fontId="42" fillId="8" borderId="32" xfId="3" applyFont="1" applyFill="1" applyBorder="1" applyAlignment="1" applyProtection="1">
      <alignment horizontal="center" vertical="center" wrapText="1"/>
      <protection locked="0"/>
    </xf>
    <xf numFmtId="0" fontId="42" fillId="8" borderId="28" xfId="3" applyFont="1" applyFill="1" applyBorder="1" applyAlignment="1" applyProtection="1">
      <alignment horizontal="center" vertical="center" wrapText="1"/>
      <protection locked="0"/>
    </xf>
    <xf numFmtId="0" fontId="39" fillId="15" borderId="35" xfId="3" applyFont="1" applyFill="1" applyBorder="1" applyAlignment="1" applyProtection="1">
      <alignment horizontal="center" vertical="center" wrapText="1"/>
      <protection locked="0"/>
    </xf>
    <xf numFmtId="0" fontId="42" fillId="8" borderId="35" xfId="3" applyFont="1" applyFill="1" applyBorder="1" applyAlignment="1" applyProtection="1">
      <alignment horizontal="center" vertical="center" wrapText="1"/>
      <protection locked="0"/>
    </xf>
    <xf numFmtId="0" fontId="42" fillId="8" borderId="36" xfId="3" applyFont="1" applyFill="1" applyBorder="1" applyAlignment="1" applyProtection="1">
      <alignment horizontal="center" vertical="center" wrapText="1"/>
      <protection locked="0"/>
    </xf>
    <xf numFmtId="0" fontId="39" fillId="11" borderId="12" xfId="3" applyFont="1" applyFill="1" applyBorder="1" applyAlignment="1" applyProtection="1">
      <alignment horizontal="left" vertical="center" wrapText="1"/>
      <protection locked="0"/>
    </xf>
    <xf numFmtId="0" fontId="42" fillId="8" borderId="35" xfId="0" applyFont="1" applyFill="1" applyBorder="1" applyAlignment="1" applyProtection="1">
      <alignment horizontal="center" vertical="center" wrapText="1"/>
      <protection locked="0"/>
    </xf>
    <xf numFmtId="0" fontId="42" fillId="8" borderId="36" xfId="0" applyFont="1" applyFill="1" applyBorder="1" applyAlignment="1" applyProtection="1">
      <alignment horizontal="center" vertical="center" wrapText="1"/>
      <protection locked="0"/>
    </xf>
    <xf numFmtId="0" fontId="39" fillId="16" borderId="12" xfId="3" applyFont="1" applyFill="1" applyBorder="1" applyAlignment="1" applyProtection="1">
      <alignment horizontal="center" vertical="center" wrapText="1"/>
      <protection locked="0"/>
    </xf>
    <xf numFmtId="0" fontId="43" fillId="8" borderId="35" xfId="0" applyFont="1" applyFill="1" applyBorder="1" applyAlignment="1" applyProtection="1">
      <alignment horizontal="center" vertical="center" wrapText="1"/>
      <protection locked="0"/>
    </xf>
    <xf numFmtId="0" fontId="43" fillId="8" borderId="36" xfId="0" applyFont="1" applyFill="1" applyBorder="1" applyAlignment="1" applyProtection="1">
      <alignment horizontal="center" vertical="center" wrapText="1"/>
      <protection locked="0"/>
    </xf>
    <xf numFmtId="0" fontId="44" fillId="17" borderId="2" xfId="3" applyFont="1" applyFill="1" applyBorder="1" applyAlignment="1" applyProtection="1">
      <alignment horizontal="center" vertical="center" wrapText="1"/>
      <protection locked="0"/>
    </xf>
    <xf numFmtId="0" fontId="42" fillId="0" borderId="37" xfId="3" applyFont="1" applyBorder="1" applyAlignment="1" applyProtection="1">
      <alignment horizontal="center" vertical="center" wrapText="1"/>
      <protection locked="0"/>
    </xf>
    <xf numFmtId="0" fontId="42" fillId="0" borderId="38" xfId="3" applyFont="1" applyBorder="1" applyAlignment="1" applyProtection="1">
      <alignment horizontal="center" vertical="center" wrapText="1"/>
      <protection locked="0"/>
    </xf>
    <xf numFmtId="0" fontId="45" fillId="0" borderId="12" xfId="3" applyFont="1" applyBorder="1" applyAlignment="1" applyProtection="1">
      <alignment horizontal="center" vertical="center" wrapText="1"/>
      <protection locked="0"/>
    </xf>
    <xf numFmtId="0" fontId="46" fillId="8" borderId="35" xfId="0" applyFont="1" applyFill="1" applyBorder="1" applyAlignment="1" applyProtection="1">
      <alignment horizontal="center" vertical="center" wrapText="1"/>
      <protection locked="0"/>
    </xf>
    <xf numFmtId="0" fontId="46" fillId="8" borderId="36" xfId="0" applyFont="1" applyFill="1" applyBorder="1" applyAlignment="1" applyProtection="1">
      <alignment horizontal="center" vertical="center" wrapText="1"/>
      <protection locked="0"/>
    </xf>
    <xf numFmtId="0" fontId="39" fillId="18" borderId="12" xfId="3" applyFont="1" applyFill="1" applyBorder="1" applyAlignment="1" applyProtection="1">
      <alignment horizontal="center" vertical="center" wrapText="1"/>
      <protection locked="0"/>
    </xf>
    <xf numFmtId="0" fontId="39" fillId="5" borderId="12" xfId="3" applyFont="1" applyFill="1" applyBorder="1" applyAlignment="1" applyProtection="1">
      <alignment horizontal="center" vertical="center" wrapText="1"/>
      <protection locked="0"/>
    </xf>
    <xf numFmtId="0" fontId="39" fillId="19" borderId="13" xfId="3" applyFont="1" applyFill="1" applyBorder="1" applyAlignment="1" applyProtection="1">
      <alignment horizontal="center" vertical="center" wrapText="1"/>
      <protection locked="0"/>
    </xf>
    <xf numFmtId="0" fontId="47" fillId="20" borderId="13" xfId="0" applyFont="1" applyFill="1" applyBorder="1" applyAlignment="1" applyProtection="1">
      <alignment horizontal="center" vertical="center" wrapText="1"/>
      <protection locked="0"/>
    </xf>
    <xf numFmtId="0" fontId="47" fillId="20" borderId="17" xfId="0" applyFont="1" applyFill="1" applyBorder="1" applyAlignment="1" applyProtection="1">
      <alignment horizontal="center" vertical="center" wrapText="1"/>
      <protection locked="0"/>
    </xf>
    <xf numFmtId="0" fontId="42" fillId="2" borderId="12" xfId="3" applyFont="1" applyFill="1" applyBorder="1" applyAlignment="1" applyProtection="1">
      <alignment horizontal="center" vertical="center" wrapText="1"/>
      <protection locked="0"/>
    </xf>
    <xf numFmtId="0" fontId="42" fillId="2" borderId="29" xfId="3" applyFont="1" applyFill="1" applyBorder="1" applyAlignment="1" applyProtection="1">
      <alignment horizontal="center" vertical="center" wrapText="1"/>
      <protection locked="0"/>
    </xf>
    <xf numFmtId="0" fontId="39" fillId="11" borderId="12" xfId="3" applyFont="1" applyFill="1" applyBorder="1" applyAlignment="1" applyProtection="1">
      <alignment horizontal="center" vertical="center" wrapText="1"/>
      <protection locked="0"/>
    </xf>
    <xf numFmtId="0" fontId="39" fillId="16" borderId="39" xfId="3" applyFont="1" applyFill="1" applyBorder="1" applyAlignment="1" applyProtection="1">
      <alignment horizontal="center" vertical="center" wrapText="1"/>
      <protection locked="0"/>
    </xf>
    <xf numFmtId="0" fontId="43" fillId="21" borderId="35" xfId="0" applyFont="1" applyFill="1" applyBorder="1" applyAlignment="1" applyProtection="1">
      <alignment horizontal="center" vertical="center" wrapText="1"/>
      <protection locked="0"/>
    </xf>
    <xf numFmtId="0" fontId="43" fillId="21" borderId="36" xfId="0" applyFont="1" applyFill="1" applyBorder="1" applyAlignment="1" applyProtection="1">
      <alignment horizontal="center" vertical="center" wrapText="1"/>
      <protection locked="0"/>
    </xf>
    <xf numFmtId="0" fontId="43" fillId="21" borderId="35" xfId="3" applyFont="1" applyFill="1" applyBorder="1" applyAlignment="1" applyProtection="1">
      <alignment horizontal="center" vertical="center" wrapText="1"/>
      <protection locked="0"/>
    </xf>
    <xf numFmtId="0" fontId="47" fillId="21" borderId="35" xfId="0" applyFont="1" applyFill="1" applyBorder="1" applyAlignment="1" applyProtection="1">
      <alignment horizontal="center" vertical="center" wrapText="1"/>
      <protection locked="0"/>
    </xf>
    <xf numFmtId="0" fontId="47" fillId="21" borderId="36" xfId="0" applyFont="1" applyFill="1" applyBorder="1" applyAlignment="1" applyProtection="1">
      <alignment horizontal="center" vertical="center" wrapText="1"/>
      <protection locked="0"/>
    </xf>
    <xf numFmtId="0" fontId="44" fillId="17" borderId="16" xfId="3" applyFont="1" applyFill="1" applyBorder="1" applyAlignment="1" applyProtection="1">
      <alignment horizontal="center" vertical="center" wrapText="1"/>
      <protection locked="0"/>
    </xf>
    <xf numFmtId="0" fontId="48" fillId="8" borderId="37" xfId="3" applyFont="1" applyFill="1" applyBorder="1" applyAlignment="1" applyProtection="1">
      <alignment horizontal="center" vertical="center" wrapText="1"/>
      <protection locked="0"/>
    </xf>
    <xf numFmtId="0" fontId="48" fillId="8" borderId="38" xfId="3" applyFont="1" applyFill="1" applyBorder="1" applyAlignment="1" applyProtection="1">
      <alignment horizontal="center" vertical="center" wrapText="1"/>
      <protection locked="0"/>
    </xf>
    <xf numFmtId="0" fontId="43" fillId="8" borderId="35" xfId="3" applyFont="1" applyFill="1" applyBorder="1" applyAlignment="1" applyProtection="1">
      <alignment horizontal="center" vertical="center" wrapText="1"/>
      <protection locked="0"/>
    </xf>
    <xf numFmtId="0" fontId="47" fillId="8" borderId="35" xfId="0" applyFont="1" applyFill="1" applyBorder="1" applyAlignment="1" applyProtection="1">
      <alignment horizontal="center" vertical="center" wrapText="1"/>
      <protection locked="0"/>
    </xf>
    <xf numFmtId="0" fontId="47" fillId="8" borderId="36" xfId="0" applyFont="1" applyFill="1" applyBorder="1" applyAlignment="1" applyProtection="1">
      <alignment horizontal="center" vertical="center" wrapText="1"/>
      <protection locked="0"/>
    </xf>
    <xf numFmtId="0" fontId="39" fillId="4" borderId="13" xfId="3" applyFont="1" applyFill="1" applyBorder="1" applyAlignment="1" applyProtection="1">
      <alignment horizontal="center" vertical="center" wrapText="1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43" fillId="8" borderId="40" xfId="0" applyFont="1" applyFill="1" applyBorder="1" applyAlignment="1" applyProtection="1">
      <alignment horizontal="center" vertical="center" wrapText="1"/>
      <protection locked="0"/>
    </xf>
    <xf numFmtId="0" fontId="42" fillId="2" borderId="32" xfId="3" applyFont="1" applyFill="1" applyBorder="1" applyAlignment="1" applyProtection="1">
      <alignment horizontal="center" vertical="center" wrapText="1"/>
      <protection locked="0"/>
    </xf>
    <xf numFmtId="0" fontId="42" fillId="2" borderId="28" xfId="3" applyFont="1" applyFill="1" applyBorder="1" applyAlignment="1" applyProtection="1">
      <alignment horizontal="center" vertical="center" wrapText="1"/>
      <protection locked="0"/>
    </xf>
    <xf numFmtId="0" fontId="47" fillId="8" borderId="39" xfId="0" applyFont="1" applyFill="1" applyBorder="1" applyAlignment="1" applyProtection="1">
      <alignment horizontal="center" vertical="center" wrapText="1"/>
      <protection locked="0"/>
    </xf>
    <xf numFmtId="0" fontId="47" fillId="8" borderId="40" xfId="0" applyFont="1" applyFill="1" applyBorder="1" applyAlignment="1" applyProtection="1">
      <alignment horizontal="center" vertical="center" wrapText="1"/>
      <protection locked="0"/>
    </xf>
    <xf numFmtId="0" fontId="42" fillId="2" borderId="37" xfId="3" applyFont="1" applyFill="1" applyBorder="1" applyAlignment="1" applyProtection="1">
      <alignment horizontal="center" vertical="center" wrapText="1"/>
      <protection locked="0"/>
    </xf>
    <xf numFmtId="0" fontId="42" fillId="2" borderId="38" xfId="3" applyFont="1" applyFill="1" applyBorder="1" applyAlignment="1" applyProtection="1">
      <alignment horizontal="center" vertical="center" wrapText="1"/>
      <protection locked="0"/>
    </xf>
    <xf numFmtId="0" fontId="46" fillId="8" borderId="39" xfId="0" applyFont="1" applyFill="1" applyBorder="1" applyAlignment="1" applyProtection="1">
      <alignment horizontal="center" vertical="center" wrapText="1"/>
      <protection locked="0"/>
    </xf>
    <xf numFmtId="0" fontId="46" fillId="8" borderId="40" xfId="0" applyFont="1" applyFill="1" applyBorder="1" applyAlignment="1" applyProtection="1">
      <alignment horizontal="center" vertical="center" wrapText="1"/>
      <protection locked="0"/>
    </xf>
    <xf numFmtId="0" fontId="49" fillId="2" borderId="41" xfId="3" applyFont="1" applyFill="1" applyBorder="1" applyAlignment="1" applyProtection="1">
      <alignment vertical="top"/>
      <protection locked="0"/>
    </xf>
    <xf numFmtId="0" fontId="37" fillId="2" borderId="41" xfId="3" applyFont="1" applyFill="1" applyBorder="1" applyAlignment="1" applyProtection="1">
      <alignment vertical="top"/>
      <protection locked="0"/>
    </xf>
    <xf numFmtId="0" fontId="40" fillId="2" borderId="0" xfId="3" applyFont="1" applyFill="1" applyAlignment="1" applyProtection="1">
      <protection locked="0"/>
    </xf>
    <xf numFmtId="0" fontId="40" fillId="2" borderId="0" xfId="3" applyFont="1" applyFill="1" applyAlignment="1" applyProtection="1">
      <alignment horizontal="right"/>
      <protection locked="0"/>
    </xf>
    <xf numFmtId="0" fontId="37" fillId="2" borderId="7" xfId="3" applyFont="1" applyFill="1" applyBorder="1" applyAlignment="1" applyProtection="1">
      <alignment horizontal="center"/>
      <protection locked="0"/>
    </xf>
    <xf numFmtId="0" fontId="37" fillId="2" borderId="31" xfId="3" applyFont="1" applyFill="1" applyBorder="1" applyAlignment="1" applyProtection="1">
      <alignment horizontal="center"/>
      <protection locked="0"/>
    </xf>
    <xf numFmtId="0" fontId="37" fillId="2" borderId="0" xfId="3" applyFont="1" applyFill="1" applyAlignment="1" applyProtection="1">
      <alignment horizontal="center"/>
      <protection locked="0"/>
    </xf>
    <xf numFmtId="0" fontId="40" fillId="2" borderId="5" xfId="3" applyFont="1" applyFill="1" applyBorder="1" applyAlignment="1" applyProtection="1">
      <alignment horizontal="center" vertical="center" wrapText="1"/>
      <protection locked="0"/>
    </xf>
    <xf numFmtId="0" fontId="37" fillId="2" borderId="0" xfId="3" applyFont="1" applyFill="1" applyAlignment="1" applyProtection="1">
      <alignment vertical="center" wrapText="1"/>
      <protection locked="0"/>
    </xf>
    <xf numFmtId="0" fontId="37" fillId="2" borderId="0" xfId="3" applyFont="1" applyFill="1" applyProtection="1">
      <alignment vertical="center"/>
      <protection locked="0"/>
    </xf>
    <xf numFmtId="0" fontId="40" fillId="2" borderId="0" xfId="3" applyFont="1" applyFill="1" applyAlignment="1" applyProtection="1">
      <alignment horizontal="center" vertical="center" wrapText="1"/>
      <protection locked="0"/>
    </xf>
    <xf numFmtId="0" fontId="35" fillId="2" borderId="0" xfId="2" applyFont="1" applyFill="1" applyAlignment="1">
      <alignment horizontal="left" vertical="center"/>
      <protection locked="0"/>
    </xf>
    <xf numFmtId="0" fontId="51" fillId="5" borderId="23" xfId="2" applyFont="1" applyFill="1" applyBorder="1" applyAlignment="1">
      <alignment horizontal="center" vertical="center"/>
      <protection locked="0"/>
    </xf>
    <xf numFmtId="0" fontId="35" fillId="2" borderId="44" xfId="2" applyFont="1" applyFill="1" applyBorder="1" applyAlignment="1">
      <alignment horizontal="center" vertical="center" wrapText="1"/>
      <protection locked="0"/>
    </xf>
    <xf numFmtId="0" fontId="35" fillId="22" borderId="45" xfId="0" applyFont="1" applyFill="1" applyBorder="1" applyAlignment="1" applyProtection="1">
      <alignment horizontal="center" vertical="center" wrapText="1"/>
      <protection locked="0"/>
    </xf>
    <xf numFmtId="0" fontId="35" fillId="2" borderId="47" xfId="2" applyFont="1" applyFill="1" applyBorder="1" applyAlignment="1">
      <alignment horizontal="center" vertical="center" wrapText="1"/>
      <protection locked="0"/>
    </xf>
    <xf numFmtId="164" fontId="35" fillId="2" borderId="0" xfId="2" applyNumberFormat="1" applyFont="1" applyFill="1" applyAlignment="1">
      <alignment horizontal="center" vertical="center"/>
      <protection locked="0"/>
    </xf>
    <xf numFmtId="0" fontId="39" fillId="2" borderId="0" xfId="3" applyFont="1" applyFill="1" applyAlignment="1" applyProtection="1">
      <protection locked="0"/>
    </xf>
    <xf numFmtId="173" fontId="39" fillId="2" borderId="0" xfId="3" applyNumberFormat="1" applyFont="1" applyFill="1" applyAlignment="1" applyProtection="1">
      <protection locked="0"/>
    </xf>
    <xf numFmtId="0" fontId="42" fillId="2" borderId="39" xfId="3" applyFont="1" applyFill="1" applyBorder="1" applyAlignment="1" applyProtection="1">
      <alignment horizontal="center" vertical="center" wrapText="1"/>
      <protection locked="0"/>
    </xf>
    <xf numFmtId="0" fontId="42" fillId="8" borderId="40" xfId="3" applyFont="1" applyFill="1" applyBorder="1" applyAlignment="1" applyProtection="1">
      <alignment horizontal="center" vertical="center" wrapText="1"/>
      <protection locked="0"/>
    </xf>
    <xf numFmtId="0" fontId="42" fillId="8" borderId="12" xfId="3" applyFont="1" applyFill="1" applyBorder="1" applyAlignment="1" applyProtection="1">
      <alignment horizontal="center" vertical="center" wrapText="1"/>
      <protection locked="0"/>
    </xf>
    <xf numFmtId="3" fontId="35" fillId="8" borderId="36" xfId="2" applyNumberFormat="1" applyFont="1" applyFill="1" applyBorder="1" applyAlignment="1">
      <alignment horizontal="center" vertical="center"/>
      <protection locked="0"/>
    </xf>
    <xf numFmtId="0" fontId="42" fillId="8" borderId="49" xfId="3" applyFont="1" applyFill="1" applyBorder="1" applyAlignment="1" applyProtection="1">
      <alignment horizontal="center" vertical="center" wrapText="1"/>
      <protection locked="0"/>
    </xf>
    <xf numFmtId="0" fontId="43" fillId="8" borderId="50" xfId="3" applyFont="1" applyFill="1" applyBorder="1" applyAlignment="1" applyProtection="1">
      <alignment horizontal="center" vertical="center" wrapText="1"/>
      <protection locked="0"/>
    </xf>
    <xf numFmtId="0" fontId="43" fillId="8" borderId="51" xfId="3" applyFont="1" applyFill="1" applyBorder="1" applyAlignment="1" applyProtection="1">
      <alignment horizontal="center" vertical="center" wrapText="1"/>
      <protection locked="0"/>
    </xf>
    <xf numFmtId="0" fontId="43" fillId="8" borderId="17" xfId="3" applyFont="1" applyFill="1" applyBorder="1" applyAlignment="1" applyProtection="1">
      <alignment horizontal="center" vertical="center" wrapText="1"/>
      <protection locked="0"/>
    </xf>
    <xf numFmtId="0" fontId="42" fillId="2" borderId="40" xfId="3" applyFont="1" applyFill="1" applyBorder="1" applyAlignment="1" applyProtection="1">
      <alignment horizontal="center" vertical="center" wrapText="1"/>
      <protection locked="0"/>
    </xf>
    <xf numFmtId="0" fontId="37" fillId="2" borderId="52" xfId="3" applyFont="1" applyFill="1" applyBorder="1" applyAlignment="1" applyProtection="1">
      <protection locked="0"/>
    </xf>
    <xf numFmtId="0" fontId="37" fillId="2" borderId="53" xfId="3" applyFont="1" applyFill="1" applyBorder="1" applyAlignment="1" applyProtection="1">
      <protection locked="0"/>
    </xf>
    <xf numFmtId="0" fontId="37" fillId="2" borderId="54" xfId="3" applyFont="1" applyFill="1" applyBorder="1" applyAlignment="1" applyProtection="1">
      <protection locked="0"/>
    </xf>
    <xf numFmtId="0" fontId="37" fillId="2" borderId="55" xfId="3" applyFont="1" applyFill="1" applyBorder="1" applyAlignment="1" applyProtection="1">
      <protection locked="0"/>
    </xf>
    <xf numFmtId="0" fontId="37" fillId="2" borderId="56" xfId="3" applyFont="1" applyFill="1" applyBorder="1" applyAlignment="1" applyProtection="1">
      <protection locked="0"/>
    </xf>
    <xf numFmtId="165" fontId="35" fillId="2" borderId="0" xfId="2" applyNumberFormat="1" applyFont="1" applyFill="1" applyAlignment="1">
      <alignment horizontal="left" vertical="center"/>
      <protection locked="0"/>
    </xf>
    <xf numFmtId="0" fontId="42" fillId="0" borderId="35" xfId="0" applyFont="1" applyBorder="1" applyAlignment="1" applyProtection="1">
      <alignment horizontal="center" vertical="center" wrapText="1"/>
      <protection locked="0"/>
    </xf>
    <xf numFmtId="0" fontId="42" fillId="8" borderId="38" xfId="3" applyFont="1" applyFill="1" applyBorder="1" applyAlignment="1" applyProtection="1">
      <alignment horizontal="center" vertical="center" wrapText="1"/>
      <protection locked="0"/>
    </xf>
    <xf numFmtId="0" fontId="42" fillId="8" borderId="37" xfId="3" applyFont="1" applyFill="1" applyBorder="1" applyAlignment="1" applyProtection="1">
      <alignment horizontal="center" vertical="center" wrapText="1"/>
      <protection locked="0"/>
    </xf>
    <xf numFmtId="0" fontId="42" fillId="0" borderId="36" xfId="0" applyFont="1" applyBorder="1" applyAlignment="1" applyProtection="1">
      <alignment horizontal="center" vertical="center" wrapText="1"/>
      <protection locked="0"/>
    </xf>
    <xf numFmtId="0" fontId="47" fillId="20" borderId="50" xfId="0" applyFont="1" applyFill="1" applyBorder="1" applyAlignment="1" applyProtection="1">
      <alignment horizontal="center" vertical="center" wrapText="1"/>
      <protection locked="0"/>
    </xf>
    <xf numFmtId="0" fontId="43" fillId="20" borderId="51" xfId="0" applyFont="1" applyFill="1" applyBorder="1" applyAlignment="1" applyProtection="1">
      <alignment horizontal="center" vertical="center" wrapText="1"/>
      <protection locked="0"/>
    </xf>
    <xf numFmtId="0" fontId="43" fillId="20" borderId="50" xfId="0" applyFont="1" applyFill="1" applyBorder="1" applyAlignment="1" applyProtection="1">
      <alignment horizontal="center" vertical="center" wrapText="1"/>
      <protection locked="0"/>
    </xf>
    <xf numFmtId="0" fontId="42" fillId="8" borderId="39" xfId="0" applyFont="1" applyFill="1" applyBorder="1" applyAlignment="1" applyProtection="1">
      <alignment horizontal="center" vertical="center" wrapText="1"/>
      <protection locked="0"/>
    </xf>
    <xf numFmtId="0" fontId="42" fillId="8" borderId="40" xfId="0" applyFont="1" applyFill="1" applyBorder="1" applyAlignment="1" applyProtection="1">
      <alignment horizontal="center" vertical="center" wrapText="1"/>
      <protection locked="0"/>
    </xf>
    <xf numFmtId="0" fontId="42" fillId="8" borderId="57" xfId="0" applyFont="1" applyFill="1" applyBorder="1" applyAlignment="1" applyProtection="1">
      <alignment horizontal="center" vertical="center" wrapText="1"/>
      <protection locked="0"/>
    </xf>
    <xf numFmtId="0" fontId="42" fillId="8" borderId="12" xfId="0" applyFont="1" applyFill="1" applyBorder="1" applyAlignment="1" applyProtection="1">
      <alignment horizontal="center" vertical="center" wrapText="1"/>
      <protection locked="0"/>
    </xf>
    <xf numFmtId="0" fontId="47" fillId="21" borderId="40" xfId="0" applyFont="1" applyFill="1" applyBorder="1" applyAlignment="1" applyProtection="1">
      <alignment horizontal="center" vertical="center" wrapText="1"/>
      <protection locked="0"/>
    </xf>
    <xf numFmtId="0" fontId="47" fillId="21" borderId="39" xfId="0" applyFont="1" applyFill="1" applyBorder="1" applyAlignment="1" applyProtection="1">
      <alignment horizontal="center" vertical="center" wrapText="1"/>
      <protection locked="0"/>
    </xf>
    <xf numFmtId="0" fontId="48" fillId="8" borderId="8" xfId="3" applyFont="1" applyFill="1" applyBorder="1" applyAlignment="1" applyProtection="1">
      <alignment horizontal="center" vertical="center" wrapText="1"/>
      <protection locked="0"/>
    </xf>
    <xf numFmtId="0" fontId="42" fillId="8" borderId="16" xfId="3" applyFont="1" applyFill="1" applyBorder="1" applyAlignment="1" applyProtection="1">
      <alignment horizontal="center" vertical="center" wrapText="1"/>
      <protection locked="0"/>
    </xf>
    <xf numFmtId="0" fontId="43" fillId="8" borderId="36" xfId="3" applyFont="1" applyFill="1" applyBorder="1" applyAlignment="1" applyProtection="1">
      <alignment horizontal="center" vertical="center" wrapText="1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43" fillId="8" borderId="37" xfId="0" applyFont="1" applyFill="1" applyBorder="1" applyAlignment="1" applyProtection="1">
      <alignment horizontal="center" vertical="center" wrapText="1"/>
      <protection locked="0"/>
    </xf>
    <xf numFmtId="0" fontId="47" fillId="8" borderId="49" xfId="0" applyFont="1" applyFill="1" applyBorder="1" applyAlignment="1" applyProtection="1">
      <alignment horizontal="center" vertical="center" wrapText="1"/>
      <protection locked="0"/>
    </xf>
    <xf numFmtId="0" fontId="47" fillId="8" borderId="8" xfId="0" applyFont="1" applyFill="1" applyBorder="1" applyAlignment="1" applyProtection="1">
      <alignment horizontal="center" vertical="center" wrapText="1"/>
      <protection locked="0"/>
    </xf>
    <xf numFmtId="0" fontId="47" fillId="8" borderId="16" xfId="0" applyFont="1" applyFill="1" applyBorder="1" applyAlignment="1" applyProtection="1">
      <alignment horizontal="center" vertical="center" wrapText="1"/>
      <protection locked="0"/>
    </xf>
    <xf numFmtId="0" fontId="46" fillId="8" borderId="49" xfId="0" applyFont="1" applyFill="1" applyBorder="1" applyAlignment="1" applyProtection="1">
      <alignment horizontal="center" vertical="center" wrapText="1"/>
      <protection locked="0"/>
    </xf>
    <xf numFmtId="0" fontId="47" fillId="20" borderId="51" xfId="0" applyFont="1" applyFill="1" applyBorder="1" applyAlignment="1" applyProtection="1">
      <alignment horizontal="center" vertical="center" wrapText="1"/>
      <protection locked="0"/>
    </xf>
    <xf numFmtId="0" fontId="47" fillId="20" borderId="59" xfId="0" applyFont="1" applyFill="1" applyBorder="1" applyAlignment="1" applyProtection="1">
      <alignment horizontal="center" vertical="center" wrapText="1"/>
      <protection locked="0"/>
    </xf>
    <xf numFmtId="0" fontId="42" fillId="21" borderId="36" xfId="3" applyFont="1" applyFill="1" applyBorder="1" applyAlignment="1" applyProtection="1">
      <alignment horizontal="center" vertical="center" wrapText="1"/>
      <protection locked="0"/>
    </xf>
    <xf numFmtId="0" fontId="42" fillId="21" borderId="35" xfId="3" applyFont="1" applyFill="1" applyBorder="1" applyAlignment="1" applyProtection="1">
      <alignment horizontal="center" vertical="center" wrapText="1"/>
      <protection locked="0"/>
    </xf>
    <xf numFmtId="0" fontId="43" fillId="8" borderId="50" xfId="0" applyFont="1" applyFill="1" applyBorder="1" applyAlignment="1" applyProtection="1">
      <alignment horizontal="center" vertical="center" wrapText="1"/>
      <protection locked="0"/>
    </xf>
    <xf numFmtId="0" fontId="43" fillId="8" borderId="51" xfId="0" applyFont="1" applyFill="1" applyBorder="1" applyAlignment="1" applyProtection="1">
      <alignment horizontal="center" vertical="center" wrapText="1"/>
      <protection locked="0"/>
    </xf>
    <xf numFmtId="0" fontId="47" fillId="21" borderId="49" xfId="0" applyFont="1" applyFill="1" applyBorder="1" applyAlignment="1" applyProtection="1">
      <alignment horizontal="center" vertical="center" wrapText="1"/>
      <protection locked="0"/>
    </xf>
    <xf numFmtId="0" fontId="42" fillId="2" borderId="60" xfId="3" applyFont="1" applyFill="1" applyBorder="1" applyAlignment="1" applyProtection="1">
      <alignment horizontal="center" vertical="center" wrapText="1"/>
      <protection locked="0"/>
    </xf>
    <xf numFmtId="0" fontId="42" fillId="2" borderId="8" xfId="3" applyFont="1" applyFill="1" applyBorder="1" applyAlignment="1" applyProtection="1">
      <alignment horizontal="center" vertical="center" wrapText="1"/>
      <protection locked="0"/>
    </xf>
    <xf numFmtId="0" fontId="46" fillId="8" borderId="35" xfId="3" applyFont="1" applyFill="1" applyBorder="1" applyAlignment="1" applyProtection="1">
      <alignment horizontal="center" vertical="center" wrapText="1"/>
      <protection locked="0"/>
    </xf>
    <xf numFmtId="0" fontId="42" fillId="8" borderId="60" xfId="3" applyFont="1" applyFill="1" applyBorder="1" applyAlignment="1" applyProtection="1">
      <alignment horizontal="center" vertical="center" wrapText="1"/>
      <protection locked="0"/>
    </xf>
    <xf numFmtId="0" fontId="42" fillId="0" borderId="16" xfId="3" applyFont="1" applyBorder="1" applyAlignment="1" applyProtection="1">
      <alignment horizontal="center" vertical="center" wrapText="1"/>
      <protection locked="0"/>
    </xf>
    <xf numFmtId="0" fontId="42" fillId="8" borderId="39" xfId="3" applyFont="1" applyFill="1" applyBorder="1" applyAlignment="1" applyProtection="1">
      <alignment horizontal="center" vertical="center" wrapText="1"/>
      <protection locked="0"/>
    </xf>
    <xf numFmtId="0" fontId="42" fillId="0" borderId="36" xfId="3" applyFont="1" applyBorder="1" applyAlignment="1" applyProtection="1">
      <alignment horizontal="center" vertical="center" wrapText="1"/>
      <protection locked="0"/>
    </xf>
    <xf numFmtId="0" fontId="42" fillId="0" borderId="35" xfId="3" applyFont="1" applyBorder="1" applyAlignment="1" applyProtection="1">
      <alignment horizontal="center" vertical="center" wrapText="1"/>
      <protection locked="0"/>
    </xf>
    <xf numFmtId="0" fontId="43" fillId="21" borderId="36" xfId="3" applyFont="1" applyFill="1" applyBorder="1" applyAlignment="1" applyProtection="1">
      <alignment horizontal="center" vertical="center" wrapText="1"/>
      <protection locked="0"/>
    </xf>
    <xf numFmtId="0" fontId="42" fillId="21" borderId="35" xfId="0" applyFont="1" applyFill="1" applyBorder="1" applyAlignment="1" applyProtection="1">
      <alignment horizontal="center" vertical="center" wrapText="1"/>
      <protection locked="0"/>
    </xf>
    <xf numFmtId="0" fontId="42" fillId="21" borderId="36" xfId="0" applyFont="1" applyFill="1" applyBorder="1" applyAlignment="1" applyProtection="1">
      <alignment horizontal="center" vertical="center" wrapText="1"/>
      <protection locked="0"/>
    </xf>
    <xf numFmtId="0" fontId="46" fillId="8" borderId="49" xfId="3" applyFont="1" applyFill="1" applyBorder="1" applyAlignment="1" applyProtection="1">
      <alignment horizontal="center" vertical="center" wrapText="1"/>
      <protection locked="0"/>
    </xf>
    <xf numFmtId="0" fontId="43" fillId="8" borderId="13" xfId="0" applyFont="1" applyFill="1" applyBorder="1" applyAlignment="1" applyProtection="1">
      <alignment horizontal="center" vertical="center" wrapText="1"/>
      <protection locked="0"/>
    </xf>
    <xf numFmtId="0" fontId="43" fillId="8" borderId="17" xfId="0" applyFont="1" applyFill="1" applyBorder="1" applyAlignment="1" applyProtection="1">
      <alignment horizontal="center" vertical="center" wrapText="1"/>
      <protection locked="0"/>
    </xf>
    <xf numFmtId="0" fontId="42" fillId="0" borderId="40" xfId="0" applyFont="1" applyBorder="1" applyAlignment="1" applyProtection="1">
      <alignment horizontal="center" vertical="center" wrapText="1"/>
      <protection locked="0"/>
    </xf>
    <xf numFmtId="0" fontId="42" fillId="0" borderId="39" xfId="0" applyFont="1" applyBorder="1" applyAlignment="1" applyProtection="1">
      <alignment horizontal="center" vertical="center" wrapText="1"/>
      <protection locked="0"/>
    </xf>
    <xf numFmtId="0" fontId="42" fillId="2" borderId="35" xfId="3" applyFont="1" applyFill="1" applyBorder="1" applyAlignment="1" applyProtection="1">
      <alignment horizontal="center" vertical="center" wrapText="1"/>
      <protection locked="0"/>
    </xf>
    <xf numFmtId="0" fontId="42" fillId="2" borderId="36" xfId="3" applyFont="1" applyFill="1" applyBorder="1" applyAlignment="1" applyProtection="1">
      <alignment horizontal="center" vertical="center" wrapText="1"/>
      <protection locked="0"/>
    </xf>
    <xf numFmtId="0" fontId="42" fillId="8" borderId="61" xfId="0" applyFont="1" applyFill="1" applyBorder="1" applyAlignment="1" applyProtection="1">
      <alignment horizontal="center" vertical="center" wrapText="1"/>
      <protection locked="0"/>
    </xf>
    <xf numFmtId="0" fontId="42" fillId="2" borderId="16" xfId="3" applyFont="1" applyFill="1" applyBorder="1" applyAlignment="1" applyProtection="1">
      <alignment horizontal="center" vertical="center" wrapText="1"/>
      <protection locked="0"/>
    </xf>
    <xf numFmtId="0" fontId="40" fillId="2" borderId="12" xfId="3" applyFont="1" applyFill="1" applyBorder="1" applyAlignment="1" applyProtection="1">
      <alignment vertical="center" wrapText="1"/>
      <protection locked="0"/>
    </xf>
    <xf numFmtId="0" fontId="40" fillId="2" borderId="0" xfId="3" applyFont="1" applyFill="1" applyAlignment="1" applyProtection="1">
      <alignment vertical="center" wrapText="1"/>
      <protection locked="0"/>
    </xf>
    <xf numFmtId="0" fontId="48" fillId="2" borderId="39" xfId="3" applyFont="1" applyFill="1" applyBorder="1" applyAlignment="1" applyProtection="1">
      <alignment horizontal="center" vertical="center" wrapText="1"/>
      <protection locked="0"/>
    </xf>
    <xf numFmtId="0" fontId="48" fillId="2" borderId="40" xfId="3" applyFont="1" applyFill="1" applyBorder="1" applyAlignment="1" applyProtection="1">
      <alignment horizontal="center" vertical="center" wrapText="1"/>
      <protection locked="0"/>
    </xf>
    <xf numFmtId="0" fontId="42" fillId="21" borderId="40" xfId="3" applyFont="1" applyFill="1" applyBorder="1" applyAlignment="1" applyProtection="1">
      <alignment horizontal="center" vertical="center" wrapText="1"/>
      <protection locked="0"/>
    </xf>
    <xf numFmtId="0" fontId="42" fillId="21" borderId="39" xfId="3" applyFont="1" applyFill="1" applyBorder="1" applyAlignment="1" applyProtection="1">
      <alignment horizontal="center" vertical="center" wrapText="1"/>
      <protection locked="0"/>
    </xf>
    <xf numFmtId="0" fontId="46" fillId="8" borderId="40" xfId="3" applyFont="1" applyFill="1" applyBorder="1" applyAlignment="1" applyProtection="1">
      <alignment horizontal="center" vertical="center" wrapText="1"/>
      <protection locked="0"/>
    </xf>
    <xf numFmtId="0" fontId="46" fillId="8" borderId="39" xfId="3" applyFont="1" applyFill="1" applyBorder="1" applyAlignment="1" applyProtection="1">
      <alignment horizontal="center" vertical="center" wrapText="1"/>
      <protection locked="0"/>
    </xf>
    <xf numFmtId="0" fontId="46" fillId="2" borderId="40" xfId="3" applyFont="1" applyFill="1" applyBorder="1" applyAlignment="1" applyProtection="1">
      <alignment horizontal="center" vertical="center" wrapText="1"/>
      <protection locked="0"/>
    </xf>
    <xf numFmtId="0" fontId="43" fillId="8" borderId="13" xfId="3" applyFont="1" applyFill="1" applyBorder="1" applyAlignment="1" applyProtection="1">
      <alignment horizontal="center" vertical="center" wrapText="1"/>
      <protection locked="0"/>
    </xf>
    <xf numFmtId="0" fontId="51" fillId="5" borderId="25" xfId="2" applyFont="1" applyFill="1" applyBorder="1" applyAlignment="1">
      <alignment horizontal="center" vertical="center"/>
      <protection locked="0"/>
    </xf>
    <xf numFmtId="0" fontId="40" fillId="14" borderId="66" xfId="3" applyFont="1" applyFill="1" applyBorder="1" applyAlignment="1" applyProtection="1">
      <alignment horizontal="center" vertical="center" wrapText="1"/>
      <protection locked="0"/>
    </xf>
    <xf numFmtId="0" fontId="40" fillId="15" borderId="24" xfId="3" applyFont="1" applyFill="1" applyBorder="1" applyAlignment="1" applyProtection="1">
      <alignment horizontal="center" vertical="center" wrapText="1"/>
      <protection locked="0"/>
    </xf>
    <xf numFmtId="0" fontId="40" fillId="11" borderId="67" xfId="3" applyFont="1" applyFill="1" applyBorder="1" applyAlignment="1" applyProtection="1">
      <alignment horizontal="center" vertical="center" wrapText="1"/>
      <protection locked="0"/>
    </xf>
    <xf numFmtId="0" fontId="40" fillId="16" borderId="25" xfId="3" applyFont="1" applyFill="1" applyBorder="1" applyAlignment="1" applyProtection="1">
      <alignment horizontal="center" vertical="center" wrapText="1"/>
      <protection locked="0"/>
    </xf>
    <xf numFmtId="0" fontId="40" fillId="17" borderId="68" xfId="3" applyFont="1" applyFill="1" applyBorder="1" applyAlignment="1" applyProtection="1">
      <alignment horizontal="center" vertical="center" wrapText="1"/>
      <protection locked="0"/>
    </xf>
    <xf numFmtId="0" fontId="58" fillId="2" borderId="66" xfId="3" applyFont="1" applyFill="1" applyBorder="1" applyAlignment="1" applyProtection="1">
      <alignment horizontal="center" vertical="center" wrapText="1"/>
      <protection locked="0"/>
    </xf>
    <xf numFmtId="168" fontId="2" fillId="0" borderId="44" xfId="3" applyNumberFormat="1" applyBorder="1" applyAlignment="1" applyProtection="1">
      <alignment horizontal="center" vertical="center" wrapText="1"/>
      <protection locked="0"/>
    </xf>
    <xf numFmtId="168" fontId="37" fillId="0" borderId="28" xfId="3" applyNumberFormat="1" applyFont="1" applyBorder="1" applyAlignment="1" applyProtection="1">
      <alignment horizontal="center" vertical="center" wrapText="1"/>
      <protection locked="0"/>
    </xf>
    <xf numFmtId="0" fontId="42" fillId="0" borderId="32" xfId="3" applyFont="1" applyBorder="1" applyAlignment="1" applyProtection="1">
      <alignment horizontal="center" vertical="center" wrapText="1"/>
      <protection locked="0"/>
    </xf>
    <xf numFmtId="168" fontId="37" fillId="0" borderId="4" xfId="3" applyNumberFormat="1" applyFont="1" applyBorder="1" applyAlignment="1" applyProtection="1">
      <alignment horizontal="center" vertical="center" wrapText="1"/>
      <protection locked="0"/>
    </xf>
    <xf numFmtId="168" fontId="37" fillId="0" borderId="43" xfId="3" applyNumberFormat="1" applyFont="1" applyBorder="1" applyAlignment="1" applyProtection="1">
      <alignment horizontal="center" vertical="center" wrapText="1"/>
      <protection locked="0"/>
    </xf>
    <xf numFmtId="0" fontId="42" fillId="8" borderId="69" xfId="3" applyFont="1" applyFill="1" applyBorder="1" applyAlignment="1" applyProtection="1">
      <alignment horizontal="center" vertical="center" wrapText="1"/>
      <protection locked="0"/>
    </xf>
    <xf numFmtId="168" fontId="37" fillId="0" borderId="6" xfId="3" applyNumberFormat="1" applyFont="1" applyBorder="1" applyAlignment="1" applyProtection="1">
      <alignment horizontal="center" vertical="center" wrapText="1"/>
      <protection locked="0"/>
    </xf>
    <xf numFmtId="168" fontId="37" fillId="0" borderId="6" xfId="3" applyNumberFormat="1" applyFont="1" applyBorder="1" applyAlignment="1" applyProtection="1">
      <alignment horizontal="center" vertical="center"/>
      <protection locked="0"/>
    </xf>
    <xf numFmtId="168" fontId="37" fillId="0" borderId="46" xfId="3" applyNumberFormat="1" applyFont="1" applyBorder="1" applyAlignment="1" applyProtection="1">
      <alignment horizontal="center" vertical="center" wrapText="1"/>
      <protection locked="0"/>
    </xf>
    <xf numFmtId="168" fontId="2" fillId="0" borderId="70" xfId="3" applyNumberFormat="1" applyBorder="1" applyAlignment="1" applyProtection="1">
      <alignment horizontal="center" vertical="center" wrapText="1"/>
      <protection locked="0"/>
    </xf>
    <xf numFmtId="168" fontId="37" fillId="0" borderId="70" xfId="3" applyNumberFormat="1" applyFont="1" applyBorder="1" applyAlignment="1" applyProtection="1">
      <alignment horizontal="center" vertical="center" wrapText="1"/>
      <protection locked="0"/>
    </xf>
    <xf numFmtId="168" fontId="55" fillId="0" borderId="70" xfId="3" applyNumberFormat="1" applyFont="1" applyBorder="1" applyAlignment="1" applyProtection="1">
      <alignment horizontal="center" vertical="center" wrapText="1"/>
      <protection locked="0"/>
    </xf>
    <xf numFmtId="0" fontId="42" fillId="0" borderId="71" xfId="3" applyFont="1" applyBorder="1" applyAlignment="1" applyProtection="1">
      <alignment horizontal="center" vertical="center" wrapText="1"/>
      <protection locked="0"/>
    </xf>
    <xf numFmtId="168" fontId="55" fillId="0" borderId="72" xfId="3" applyNumberFormat="1" applyFont="1" applyBorder="1" applyAlignment="1" applyProtection="1">
      <alignment horizontal="center" vertical="center" wrapText="1"/>
      <protection locked="0"/>
    </xf>
    <xf numFmtId="168" fontId="37" fillId="0" borderId="2" xfId="3" applyNumberFormat="1" applyFont="1" applyBorder="1" applyAlignment="1" applyProtection="1">
      <alignment horizontal="center" vertical="center"/>
      <protection locked="0"/>
    </xf>
    <xf numFmtId="168" fontId="37" fillId="0" borderId="2" xfId="3" applyNumberFormat="1" applyFont="1" applyBorder="1" applyAlignment="1" applyProtection="1">
      <alignment horizontal="center" vertical="center" wrapText="1"/>
      <protection locked="0"/>
    </xf>
    <xf numFmtId="168" fontId="37" fillId="0" borderId="73" xfId="3" applyNumberFormat="1" applyFont="1" applyBorder="1" applyAlignment="1" applyProtection="1">
      <alignment horizontal="center" vertical="center" wrapText="1"/>
      <protection locked="0"/>
    </xf>
    <xf numFmtId="168" fontId="2" fillId="0" borderId="72" xfId="3" applyNumberFormat="1" applyBorder="1" applyAlignment="1" applyProtection="1">
      <alignment horizontal="center" vertical="center" wrapText="1"/>
      <protection locked="0"/>
    </xf>
    <xf numFmtId="168" fontId="55" fillId="0" borderId="47" xfId="3" applyNumberFormat="1" applyFont="1" applyBorder="1" applyAlignment="1" applyProtection="1">
      <alignment horizontal="center" vertical="center" wrapText="1"/>
      <protection locked="0"/>
    </xf>
    <xf numFmtId="168" fontId="55" fillId="0" borderId="1" xfId="3" applyNumberFormat="1" applyFont="1" applyBorder="1" applyAlignment="1" applyProtection="1">
      <alignment horizontal="center" vertical="center"/>
      <protection locked="0"/>
    </xf>
    <xf numFmtId="168" fontId="55" fillId="0" borderId="1" xfId="3" applyNumberFormat="1" applyFont="1" applyBorder="1" applyAlignment="1" applyProtection="1">
      <alignment horizontal="center" vertical="center" wrapText="1"/>
      <protection locked="0"/>
    </xf>
    <xf numFmtId="168" fontId="55" fillId="0" borderId="74" xfId="3" applyNumberFormat="1" applyFont="1" applyBorder="1" applyAlignment="1" applyProtection="1">
      <alignment horizontal="center" vertical="center" wrapText="1"/>
      <protection locked="0"/>
    </xf>
    <xf numFmtId="168" fontId="55" fillId="0" borderId="6" xfId="3" applyNumberFormat="1" applyFont="1" applyBorder="1" applyAlignment="1" applyProtection="1">
      <alignment horizontal="center" vertical="center"/>
      <protection locked="0"/>
    </xf>
    <xf numFmtId="168" fontId="55" fillId="0" borderId="6" xfId="3" applyNumberFormat="1" applyFont="1" applyBorder="1" applyAlignment="1" applyProtection="1">
      <alignment horizontal="center" vertical="center" wrapText="1"/>
      <protection locked="0"/>
    </xf>
    <xf numFmtId="168" fontId="55" fillId="0" borderId="46" xfId="3" applyNumberFormat="1" applyFont="1" applyBorder="1" applyAlignment="1" applyProtection="1">
      <alignment horizontal="center" vertical="center" wrapText="1"/>
      <protection locked="0"/>
    </xf>
    <xf numFmtId="168" fontId="55" fillId="0" borderId="75" xfId="3" applyNumberFormat="1" applyFont="1" applyBorder="1" applyAlignment="1" applyProtection="1">
      <alignment horizontal="center" vertical="center" wrapText="1"/>
      <protection locked="0"/>
    </xf>
    <xf numFmtId="168" fontId="55" fillId="0" borderId="3" xfId="3" applyNumberFormat="1" applyFont="1" applyBorder="1" applyAlignment="1" applyProtection="1">
      <alignment horizontal="center" vertical="center"/>
      <protection locked="0"/>
    </xf>
    <xf numFmtId="168" fontId="55" fillId="0" borderId="3" xfId="3" applyNumberFormat="1" applyFont="1" applyBorder="1" applyAlignment="1" applyProtection="1">
      <alignment horizontal="center" vertical="center" wrapText="1"/>
      <protection locked="0"/>
    </xf>
    <xf numFmtId="168" fontId="55" fillId="0" borderId="76" xfId="3" applyNumberFormat="1" applyFont="1" applyBorder="1" applyAlignment="1" applyProtection="1">
      <alignment horizontal="center" vertical="center" wrapText="1"/>
      <protection locked="0"/>
    </xf>
    <xf numFmtId="0" fontId="42" fillId="2" borderId="0" xfId="3" applyFont="1" applyFill="1" applyAlignment="1" applyProtection="1">
      <alignment horizontal="center" vertical="center" wrapText="1"/>
      <protection locked="0"/>
    </xf>
    <xf numFmtId="168" fontId="2" fillId="8" borderId="70" xfId="3" applyNumberFormat="1" applyFill="1" applyBorder="1" applyAlignment="1" applyProtection="1">
      <alignment horizontal="center" vertical="center" wrapText="1"/>
      <protection locked="0"/>
    </xf>
    <xf numFmtId="168" fontId="2" fillId="0" borderId="4" xfId="3" applyNumberFormat="1" applyBorder="1" applyAlignment="1" applyProtection="1">
      <alignment horizontal="center" vertical="center" wrapText="1"/>
      <protection locked="0"/>
    </xf>
    <xf numFmtId="168" fontId="37" fillId="0" borderId="44" xfId="3" applyNumberFormat="1" applyFont="1" applyBorder="1" applyAlignment="1" applyProtection="1">
      <alignment horizontal="center" vertical="center" wrapText="1"/>
      <protection locked="0"/>
    </xf>
    <xf numFmtId="0" fontId="42" fillId="2" borderId="69" xfId="3" applyFont="1" applyFill="1" applyBorder="1" applyAlignment="1" applyProtection="1">
      <alignment horizontal="center" vertical="center" wrapText="1"/>
      <protection locked="0"/>
    </xf>
    <xf numFmtId="168" fontId="2" fillId="0" borderId="6" xfId="3" applyNumberFormat="1" applyBorder="1" applyAlignment="1" applyProtection="1">
      <alignment horizontal="center" vertical="center" wrapText="1"/>
      <protection locked="0"/>
    </xf>
    <xf numFmtId="168" fontId="35" fillId="0" borderId="0" xfId="2" applyNumberFormat="1" applyFont="1" applyAlignment="1">
      <alignment horizontal="center" vertical="center"/>
      <protection locked="0"/>
    </xf>
    <xf numFmtId="0" fontId="42" fillId="8" borderId="71" xfId="3" applyFont="1" applyFill="1" applyBorder="1" applyAlignment="1" applyProtection="1">
      <alignment horizontal="center" vertical="center" wrapText="1"/>
      <protection locked="0"/>
    </xf>
    <xf numFmtId="168" fontId="55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73" xfId="3" applyNumberFormat="1" applyBorder="1" applyAlignment="1" applyProtection="1">
      <alignment horizontal="center" vertical="center" wrapText="1"/>
      <protection locked="0"/>
    </xf>
    <xf numFmtId="0" fontId="42" fillId="2" borderId="41" xfId="3" applyFont="1" applyFill="1" applyBorder="1" applyAlignment="1" applyProtection="1">
      <alignment horizontal="center" vertical="center" wrapText="1"/>
      <protection locked="0"/>
    </xf>
    <xf numFmtId="0" fontId="42" fillId="2" borderId="71" xfId="3" applyFont="1" applyFill="1" applyBorder="1" applyAlignment="1" applyProtection="1">
      <alignment horizontal="center" vertical="center" wrapText="1"/>
      <protection locked="0"/>
    </xf>
    <xf numFmtId="168" fontId="37" fillId="0" borderId="72" xfId="3" applyNumberFormat="1" applyFont="1" applyBorder="1" applyAlignment="1" applyProtection="1">
      <alignment horizontal="center" vertical="center" wrapText="1"/>
      <protection locked="0"/>
    </xf>
    <xf numFmtId="168" fontId="59" fillId="2" borderId="0" xfId="3" applyNumberFormat="1" applyFont="1" applyFill="1" applyAlignment="1" applyProtection="1">
      <protection locked="0"/>
    </xf>
    <xf numFmtId="0" fontId="60" fillId="2" borderId="0" xfId="2" applyFont="1" applyFill="1" applyAlignment="1">
      <alignment horizontal="right" vertical="center"/>
      <protection locked="0"/>
    </xf>
    <xf numFmtId="0" fontId="40" fillId="18" borderId="23" xfId="3" applyFont="1" applyFill="1" applyBorder="1" applyAlignment="1" applyProtection="1">
      <alignment horizontal="center" vertical="center" wrapText="1"/>
      <protection locked="0"/>
    </xf>
    <xf numFmtId="0" fontId="40" fillId="5" borderId="66" xfId="3" applyFont="1" applyFill="1" applyBorder="1" applyAlignment="1" applyProtection="1">
      <alignment horizontal="center" vertical="center" wrapText="1"/>
      <protection locked="0"/>
    </xf>
    <xf numFmtId="0" fontId="40" fillId="20" borderId="23" xfId="3" applyFont="1" applyFill="1" applyBorder="1" applyAlignment="1" applyProtection="1">
      <alignment horizontal="center" vertical="center" wrapText="1"/>
      <protection locked="0"/>
    </xf>
    <xf numFmtId="168" fontId="2" fillId="0" borderId="43" xfId="3" applyNumberFormat="1" applyBorder="1" applyAlignment="1" applyProtection="1">
      <alignment horizontal="center" vertical="center" wrapText="1"/>
      <protection locked="0"/>
    </xf>
    <xf numFmtId="168" fontId="2" fillId="0" borderId="46" xfId="3" applyNumberFormat="1" applyBorder="1" applyAlignment="1" applyProtection="1">
      <alignment horizontal="center" vertical="center" wrapText="1"/>
      <protection locked="0"/>
    </xf>
    <xf numFmtId="168" fontId="55" fillId="8" borderId="76" xfId="3" applyNumberFormat="1" applyFont="1" applyFill="1" applyBorder="1" applyAlignment="1" applyProtection="1">
      <alignment horizontal="center" vertical="center" wrapText="1"/>
      <protection locked="0"/>
    </xf>
    <xf numFmtId="168" fontId="62" fillId="0" borderId="43" xfId="3" applyNumberFormat="1" applyFont="1" applyBorder="1" applyAlignment="1" applyProtection="1">
      <alignment horizontal="center" vertical="center" wrapText="1"/>
      <protection locked="0"/>
    </xf>
    <xf numFmtId="168" fontId="62" fillId="0" borderId="46" xfId="3" applyNumberFormat="1" applyFont="1" applyBorder="1" applyAlignment="1" applyProtection="1">
      <alignment horizontal="center" vertical="center" wrapText="1"/>
      <protection locked="0"/>
    </xf>
    <xf numFmtId="168" fontId="55" fillId="0" borderId="73" xfId="3" applyNumberFormat="1" applyFont="1" applyBorder="1" applyAlignment="1" applyProtection="1">
      <alignment horizontal="center" vertical="center" wrapText="1"/>
      <protection locked="0"/>
    </xf>
    <xf numFmtId="168" fontId="55" fillId="0" borderId="29" xfId="3" applyNumberFormat="1" applyFont="1" applyBorder="1" applyAlignment="1" applyProtection="1">
      <alignment horizontal="center" vertical="center" wrapText="1"/>
      <protection locked="0"/>
    </xf>
    <xf numFmtId="0" fontId="63" fillId="2" borderId="0" xfId="3" applyFont="1" applyFill="1" applyAlignment="1" applyProtection="1">
      <alignment horizontal="right"/>
      <protection locked="0"/>
    </xf>
    <xf numFmtId="177" fontId="63" fillId="11" borderId="75" xfId="3" applyNumberFormat="1" applyFont="1" applyFill="1" applyBorder="1" applyAlignment="1">
      <alignment horizontal="center" vertical="center"/>
    </xf>
    <xf numFmtId="0" fontId="37" fillId="2" borderId="7" xfId="3" applyFont="1" applyFill="1" applyBorder="1" applyAlignment="1" applyProtection="1">
      <protection locked="0"/>
    </xf>
    <xf numFmtId="0" fontId="35" fillId="2" borderId="66" xfId="2" applyFont="1" applyFill="1" applyBorder="1" applyAlignment="1">
      <alignment horizontal="center" vertical="center" wrapText="1"/>
      <protection locked="0"/>
    </xf>
    <xf numFmtId="0" fontId="34" fillId="2" borderId="47" xfId="2" applyFont="1" applyFill="1" applyBorder="1" applyAlignment="1">
      <alignment horizontal="center" vertical="center" wrapText="1"/>
      <protection locked="0"/>
    </xf>
    <xf numFmtId="0" fontId="35" fillId="2" borderId="88" xfId="2" applyFont="1" applyFill="1" applyBorder="1" applyAlignment="1">
      <alignment horizontal="center" vertical="center" wrapText="1"/>
      <protection locked="0"/>
    </xf>
    <xf numFmtId="0" fontId="35" fillId="2" borderId="70" xfId="2" applyFont="1" applyFill="1" applyBorder="1" applyAlignment="1">
      <alignment horizontal="center" vertical="center" wrapText="1"/>
      <protection locked="0"/>
    </xf>
    <xf numFmtId="0" fontId="35" fillId="2" borderId="45" xfId="2" applyFont="1" applyFill="1" applyBorder="1" applyAlignment="1">
      <alignment horizontal="center" vertical="center" wrapText="1"/>
      <protection locked="0"/>
    </xf>
    <xf numFmtId="0" fontId="35" fillId="2" borderId="89" xfId="2" applyFont="1" applyFill="1" applyBorder="1" applyAlignment="1">
      <alignment horizontal="center" vertical="center" wrapText="1"/>
      <protection locked="0"/>
    </xf>
    <xf numFmtId="0" fontId="64" fillId="2" borderId="0" xfId="3" applyFont="1" applyFill="1" applyAlignment="1" applyProtection="1">
      <protection locked="0"/>
    </xf>
    <xf numFmtId="0" fontId="65" fillId="2" borderId="0" xfId="3" applyFont="1" applyFill="1" applyAlignment="1" applyProtection="1">
      <protection locked="0"/>
    </xf>
    <xf numFmtId="0" fontId="40" fillId="2" borderId="0" xfId="3" applyFont="1" applyFill="1" applyAlignment="1" applyProtection="1">
      <alignment horizontal="left"/>
      <protection locked="0"/>
    </xf>
    <xf numFmtId="0" fontId="37" fillId="2" borderId="0" xfId="3" applyFont="1" applyFill="1" applyAlignment="1" applyProtection="1">
      <alignment horizontal="left"/>
      <protection locked="0"/>
    </xf>
    <xf numFmtId="175" fontId="65" fillId="2" borderId="0" xfId="3" applyNumberFormat="1" applyFont="1" applyFill="1" applyAlignment="1" applyProtection="1">
      <protection locked="0"/>
    </xf>
    <xf numFmtId="0" fontId="35" fillId="0" borderId="90" xfId="2" applyFont="1" applyBorder="1" applyAlignment="1">
      <alignment horizontal="left" vertical="center"/>
      <protection locked="0"/>
    </xf>
    <xf numFmtId="0" fontId="35" fillId="0" borderId="91" xfId="2" applyFont="1" applyBorder="1" applyAlignment="1">
      <alignment horizontal="left" vertical="center"/>
      <protection locked="0"/>
    </xf>
    <xf numFmtId="0" fontId="39" fillId="13" borderId="23" xfId="3" applyFont="1" applyFill="1" applyBorder="1" applyAlignment="1" applyProtection="1">
      <alignment horizontal="left" vertical="center" wrapText="1"/>
      <protection locked="0"/>
    </xf>
    <xf numFmtId="0" fontId="39" fillId="13" borderId="25" xfId="3" applyFont="1" applyFill="1" applyBorder="1" applyAlignment="1" applyProtection="1">
      <alignment horizontal="left" vertical="center" wrapText="1"/>
      <protection locked="0"/>
    </xf>
    <xf numFmtId="0" fontId="39" fillId="13" borderId="65" xfId="3" applyFont="1" applyFill="1" applyBorder="1" applyAlignment="1" applyProtection="1">
      <alignment horizontal="left" vertical="center" wrapText="1"/>
      <protection locked="0"/>
    </xf>
    <xf numFmtId="0" fontId="37" fillId="2" borderId="9" xfId="3" applyFont="1" applyFill="1" applyBorder="1" applyAlignment="1" applyProtection="1">
      <alignment horizontal="center"/>
      <protection locked="0"/>
    </xf>
    <xf numFmtId="0" fontId="37" fillId="2" borderId="10" xfId="3" applyFont="1" applyFill="1" applyBorder="1" applyAlignment="1" applyProtection="1">
      <alignment horizontal="center"/>
      <protection locked="0"/>
    </xf>
    <xf numFmtId="0" fontId="37" fillId="2" borderId="15" xfId="3" applyFont="1" applyFill="1" applyBorder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center"/>
      <protection locked="0"/>
    </xf>
    <xf numFmtId="0" fontId="38" fillId="2" borderId="0" xfId="3" applyFont="1" applyFill="1" applyAlignment="1" applyProtection="1">
      <alignment horizontal="right"/>
      <protection locked="0"/>
    </xf>
    <xf numFmtId="0" fontId="39" fillId="2" borderId="7" xfId="3" applyFont="1" applyFill="1" applyBorder="1" applyAlignment="1" applyProtection="1">
      <alignment horizontal="center"/>
      <protection locked="0"/>
    </xf>
    <xf numFmtId="173" fontId="39" fillId="2" borderId="31" xfId="3" applyNumberFormat="1" applyFont="1" applyFill="1" applyBorder="1" applyAlignment="1" applyProtection="1">
      <alignment horizontal="center"/>
      <protection locked="0"/>
    </xf>
    <xf numFmtId="0" fontId="41" fillId="13" borderId="16" xfId="3" applyFont="1" applyFill="1" applyBorder="1" applyAlignment="1" applyProtection="1">
      <alignment horizontal="center"/>
      <protection locked="0"/>
    </xf>
    <xf numFmtId="0" fontId="41" fillId="13" borderId="7" xfId="3" applyFont="1" applyFill="1" applyBorder="1" applyAlignment="1" applyProtection="1">
      <alignment horizontal="center"/>
      <protection locked="0"/>
    </xf>
    <xf numFmtId="0" fontId="41" fillId="13" borderId="63" xfId="3" applyFont="1" applyFill="1" applyBorder="1" applyAlignment="1" applyProtection="1">
      <alignment horizontal="center"/>
      <protection locked="0"/>
    </xf>
    <xf numFmtId="0" fontId="38" fillId="0" borderId="64" xfId="3" applyFont="1" applyBorder="1" applyAlignment="1" applyProtection="1">
      <alignment horizontal="center"/>
      <protection locked="0"/>
    </xf>
    <xf numFmtId="0" fontId="38" fillId="0" borderId="7" xfId="3" applyFont="1" applyBorder="1" applyAlignment="1" applyProtection="1">
      <alignment horizontal="center"/>
      <protection locked="0"/>
    </xf>
    <xf numFmtId="0" fontId="38" fillId="0" borderId="63" xfId="3" applyFont="1" applyBorder="1" applyAlignment="1" applyProtection="1">
      <alignment horizontal="center"/>
      <protection locked="0"/>
    </xf>
    <xf numFmtId="0" fontId="38" fillId="2" borderId="64" xfId="3" applyFont="1" applyFill="1" applyBorder="1" applyAlignment="1" applyProtection="1">
      <alignment horizontal="center"/>
      <protection locked="0"/>
    </xf>
    <xf numFmtId="0" fontId="38" fillId="2" borderId="7" xfId="3" applyFont="1" applyFill="1" applyBorder="1" applyAlignment="1" applyProtection="1">
      <alignment horizontal="center"/>
      <protection locked="0"/>
    </xf>
    <xf numFmtId="0" fontId="2" fillId="2" borderId="52" xfId="3" applyFill="1" applyBorder="1" applyAlignment="1" applyProtection="1">
      <alignment horizontal="left" vertical="top"/>
      <protection locked="0"/>
    </xf>
    <xf numFmtId="0" fontId="2" fillId="2" borderId="53" xfId="3" applyFill="1" applyBorder="1" applyAlignment="1" applyProtection="1">
      <alignment horizontal="left" vertical="top"/>
      <protection locked="0"/>
    </xf>
    <xf numFmtId="0" fontId="57" fillId="23" borderId="54" xfId="0" applyFont="1" applyFill="1" applyBorder="1" applyAlignment="1">
      <alignment horizontal="left" vertical="top"/>
    </xf>
    <xf numFmtId="0" fontId="57" fillId="0" borderId="0" xfId="0" applyFont="1"/>
    <xf numFmtId="0" fontId="2" fillId="2" borderId="54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2" fillId="2" borderId="77" xfId="3" applyFill="1" applyBorder="1" applyAlignment="1" applyProtection="1">
      <alignment horizontal="left" vertical="top"/>
      <protection locked="0"/>
    </xf>
    <xf numFmtId="0" fontId="37" fillId="2" borderId="7" xfId="3" applyFont="1" applyFill="1" applyBorder="1" applyAlignment="1" applyProtection="1">
      <alignment horizontal="center"/>
      <protection locked="0"/>
    </xf>
    <xf numFmtId="0" fontId="37" fillId="2" borderId="31" xfId="3" applyFont="1" applyFill="1" applyBorder="1" applyAlignment="1" applyProtection="1">
      <alignment horizontal="center"/>
      <protection locked="0"/>
    </xf>
    <xf numFmtId="0" fontId="55" fillId="2" borderId="54" xfId="3" applyFont="1" applyFill="1" applyBorder="1" applyAlignment="1" applyProtection="1">
      <alignment horizontal="left" vertical="top"/>
      <protection locked="0"/>
    </xf>
    <xf numFmtId="0" fontId="55" fillId="2" borderId="0" xfId="3" applyFont="1" applyFill="1" applyAlignment="1" applyProtection="1">
      <alignment horizontal="left" vertical="top"/>
      <protection locked="0"/>
    </xf>
    <xf numFmtId="0" fontId="37" fillId="2" borderId="54" xfId="3" applyFont="1" applyFill="1" applyBorder="1" applyAlignment="1" applyProtection="1">
      <alignment horizontal="left" vertical="top"/>
      <protection locked="0"/>
    </xf>
    <xf numFmtId="0" fontId="37" fillId="2" borderId="0" xfId="3" applyFont="1" applyFill="1" applyAlignment="1" applyProtection="1">
      <alignment horizontal="left" vertical="top"/>
      <protection locked="0"/>
    </xf>
    <xf numFmtId="0" fontId="37" fillId="2" borderId="77" xfId="3" applyFont="1" applyFill="1" applyBorder="1" applyAlignment="1" applyProtection="1">
      <alignment horizontal="left" vertical="top"/>
      <protection locked="0"/>
    </xf>
    <xf numFmtId="0" fontId="40" fillId="2" borderId="21" xfId="3" applyFont="1" applyFill="1" applyBorder="1" applyAlignment="1" applyProtection="1">
      <alignment horizontal="center" vertical="center" wrapText="1"/>
      <protection locked="0"/>
    </xf>
    <xf numFmtId="0" fontId="40" fillId="2" borderId="58" xfId="3" applyFont="1" applyFill="1" applyBorder="1" applyAlignment="1" applyProtection="1">
      <alignment horizontal="center" vertical="center" wrapText="1"/>
      <protection locked="0"/>
    </xf>
    <xf numFmtId="0" fontId="37" fillId="2" borderId="0" xfId="3" applyFont="1" applyFill="1" applyAlignment="1" applyProtection="1">
      <alignment horizontal="center"/>
      <protection locked="0"/>
    </xf>
    <xf numFmtId="0" fontId="2" fillId="23" borderId="54" xfId="0" applyFont="1" applyFill="1" applyBorder="1" applyAlignment="1">
      <alignment horizontal="left" vertical="top"/>
    </xf>
    <xf numFmtId="0" fontId="2" fillId="0" borderId="0" xfId="0" applyFont="1"/>
    <xf numFmtId="0" fontId="37" fillId="2" borderId="55" xfId="3" applyFont="1" applyFill="1" applyBorder="1" applyAlignment="1" applyProtection="1">
      <alignment horizontal="left" vertical="top"/>
      <protection locked="0"/>
    </xf>
    <xf numFmtId="0" fontId="37" fillId="2" borderId="56" xfId="3" applyFont="1" applyFill="1" applyBorder="1" applyAlignment="1" applyProtection="1">
      <alignment horizontal="left" vertical="top"/>
      <protection locked="0"/>
    </xf>
    <xf numFmtId="0" fontId="2" fillId="2" borderId="55" xfId="3" applyFill="1" applyBorder="1" applyAlignment="1" applyProtection="1">
      <alignment horizontal="left" vertical="top"/>
      <protection locked="0"/>
    </xf>
    <xf numFmtId="0" fontId="2" fillId="2" borderId="56" xfId="3" applyFill="1" applyBorder="1" applyAlignment="1" applyProtection="1">
      <alignment horizontal="left" vertical="top"/>
      <protection locked="0"/>
    </xf>
    <xf numFmtId="0" fontId="37" fillId="2" borderId="78" xfId="3" applyFont="1" applyFill="1" applyBorder="1" applyAlignment="1" applyProtection="1">
      <alignment horizontal="left" vertical="top"/>
      <protection locked="0"/>
    </xf>
    <xf numFmtId="0" fontId="50" fillId="2" borderId="0" xfId="2" applyFont="1" applyFill="1" applyAlignment="1">
      <alignment horizontal="center" vertical="center"/>
      <protection locked="0"/>
    </xf>
    <xf numFmtId="0" fontId="51" fillId="5" borderId="42" xfId="2" applyFont="1" applyFill="1" applyBorder="1" applyAlignment="1">
      <alignment horizontal="center" vertical="center"/>
      <protection locked="0"/>
    </xf>
    <xf numFmtId="0" fontId="51" fillId="5" borderId="24" xfId="2" applyFont="1" applyFill="1" applyBorder="1" applyAlignment="1">
      <alignment horizontal="center" vertical="center"/>
      <protection locked="0"/>
    </xf>
    <xf numFmtId="0" fontId="51" fillId="5" borderId="25" xfId="2" applyFont="1" applyFill="1" applyBorder="1" applyAlignment="1">
      <alignment horizontal="center" vertical="center"/>
      <protection locked="0"/>
    </xf>
    <xf numFmtId="0" fontId="51" fillId="5" borderId="23" xfId="2" applyFont="1" applyFill="1" applyBorder="1" applyAlignment="1">
      <alignment horizontal="center" vertical="center"/>
      <protection locked="0"/>
    </xf>
    <xf numFmtId="0" fontId="35" fillId="2" borderId="21" xfId="2" applyFont="1" applyFill="1" applyBorder="1" applyAlignment="1">
      <alignment horizontal="left" vertical="center" wrapText="1"/>
      <protection locked="0"/>
    </xf>
    <xf numFmtId="0" fontId="35" fillId="2" borderId="31" xfId="2" applyFont="1" applyFill="1" applyBorder="1" applyAlignment="1">
      <alignment horizontal="left" vertical="center" wrapText="1"/>
      <protection locked="0"/>
    </xf>
    <xf numFmtId="0" fontId="35" fillId="2" borderId="58" xfId="2" applyFont="1" applyFill="1" applyBorder="1" applyAlignment="1">
      <alignment horizontal="left" vertical="center" wrapText="1"/>
      <protection locked="0"/>
    </xf>
    <xf numFmtId="176" fontId="35" fillId="2" borderId="62" xfId="2" applyNumberFormat="1" applyFont="1" applyFill="1" applyBorder="1" applyAlignment="1">
      <alignment horizontal="center" vertical="center" wrapText="1"/>
      <protection locked="0"/>
    </xf>
    <xf numFmtId="176" fontId="35" fillId="2" borderId="31" xfId="2" applyNumberFormat="1" applyFont="1" applyFill="1" applyBorder="1" applyAlignment="1">
      <alignment horizontal="center" vertical="center" wrapText="1"/>
      <protection locked="0"/>
    </xf>
    <xf numFmtId="176" fontId="35" fillId="2" borderId="58" xfId="2" applyNumberFormat="1" applyFont="1" applyFill="1" applyBorder="1" applyAlignment="1">
      <alignment horizontal="center" vertical="center" wrapText="1"/>
      <protection locked="0"/>
    </xf>
    <xf numFmtId="0" fontId="35" fillId="2" borderId="22" xfId="2" applyFont="1" applyFill="1" applyBorder="1" applyAlignment="1">
      <alignment horizontal="center" vertical="center" wrapText="1"/>
      <protection locked="0"/>
    </xf>
    <xf numFmtId="0" fontId="35" fillId="2" borderId="27" xfId="2" applyFont="1" applyFill="1" applyBorder="1" applyAlignment="1">
      <alignment horizontal="center" vertical="center" wrapText="1"/>
      <protection locked="0"/>
    </xf>
    <xf numFmtId="0" fontId="35" fillId="2" borderId="79" xfId="2" applyFont="1" applyFill="1" applyBorder="1" applyAlignment="1">
      <alignment horizontal="center" vertical="center" wrapText="1"/>
      <protection locked="0"/>
    </xf>
    <xf numFmtId="0" fontId="35" fillId="2" borderId="80" xfId="2" applyFont="1" applyFill="1" applyBorder="1" applyAlignment="1">
      <alignment horizontal="center" vertical="center" wrapText="1"/>
      <protection locked="0"/>
    </xf>
    <xf numFmtId="0" fontId="35" fillId="2" borderId="86" xfId="2" applyFont="1" applyFill="1" applyBorder="1" applyAlignment="1">
      <alignment horizontal="center" vertical="center" wrapText="1"/>
      <protection locked="0"/>
    </xf>
    <xf numFmtId="0" fontId="35" fillId="2" borderId="87" xfId="2" applyFont="1" applyFill="1" applyBorder="1" applyAlignment="1">
      <alignment horizontal="center" vertical="center" wrapText="1"/>
      <protection locked="0"/>
    </xf>
    <xf numFmtId="0" fontId="35" fillId="22" borderId="21" xfId="0" applyFont="1" applyFill="1" applyBorder="1" applyAlignment="1" applyProtection="1">
      <alignment horizontal="center" vertical="center" wrapText="1"/>
      <protection locked="0"/>
    </xf>
    <xf numFmtId="0" fontId="35" fillId="22" borderId="31" xfId="0" applyFont="1" applyFill="1" applyBorder="1" applyAlignment="1" applyProtection="1">
      <alignment horizontal="center" vertical="center" wrapText="1"/>
      <protection locked="0"/>
    </xf>
    <xf numFmtId="0" fontId="35" fillId="22" borderId="48" xfId="0" applyFont="1" applyFill="1" applyBorder="1" applyAlignment="1" applyProtection="1">
      <alignment horizontal="center" vertical="center" wrapText="1"/>
      <protection locked="0"/>
    </xf>
    <xf numFmtId="0" fontId="54" fillId="22" borderId="48" xfId="0" applyFont="1" applyFill="1" applyBorder="1" applyAlignment="1" applyProtection="1">
      <alignment horizontal="center" vertical="center" wrapText="1"/>
      <protection locked="0"/>
    </xf>
    <xf numFmtId="0" fontId="53" fillId="2" borderId="21" xfId="2" applyFont="1" applyFill="1" applyBorder="1" applyAlignment="1">
      <alignment horizontal="left" vertical="center" wrapText="1"/>
      <protection locked="0"/>
    </xf>
    <xf numFmtId="0" fontId="53" fillId="2" borderId="31" xfId="2" applyFont="1" applyFill="1" applyBorder="1" applyAlignment="1">
      <alignment horizontal="left" vertical="center" wrapText="1"/>
      <protection locked="0"/>
    </xf>
    <xf numFmtId="0" fontId="53" fillId="2" borderId="58" xfId="2" applyFont="1" applyFill="1" applyBorder="1" applyAlignment="1">
      <alignment horizontal="left" vertical="center" wrapText="1"/>
      <protection locked="0"/>
    </xf>
    <xf numFmtId="0" fontId="35" fillId="22" borderId="48" xfId="0" applyFont="1" applyFill="1" applyBorder="1" applyAlignment="1" applyProtection="1">
      <alignment horizontal="left" vertical="center" wrapText="1"/>
      <protection locked="0"/>
    </xf>
    <xf numFmtId="0" fontId="35" fillId="22" borderId="31" xfId="0" applyFont="1" applyFill="1" applyBorder="1" applyAlignment="1" applyProtection="1">
      <alignment horizontal="left" vertical="center" wrapText="1"/>
      <protection locked="0"/>
    </xf>
    <xf numFmtId="0" fontId="35" fillId="22" borderId="58" xfId="0" applyFont="1" applyFill="1" applyBorder="1" applyAlignment="1" applyProtection="1">
      <alignment horizontal="left" vertical="center" wrapText="1"/>
      <protection locked="0"/>
    </xf>
    <xf numFmtId="0" fontId="35" fillId="0" borderId="22" xfId="2" applyFont="1" applyBorder="1" applyAlignment="1">
      <alignment horizontal="center" vertical="center"/>
      <protection locked="0"/>
    </xf>
    <xf numFmtId="0" fontId="35" fillId="0" borderId="27" xfId="2" applyFont="1" applyBorder="1" applyAlignment="1">
      <alignment horizontal="center" vertical="center"/>
      <protection locked="0"/>
    </xf>
    <xf numFmtId="0" fontId="35" fillId="0" borderId="79" xfId="2" applyFont="1" applyBorder="1" applyAlignment="1">
      <alignment horizontal="center" vertical="center"/>
      <protection locked="0"/>
    </xf>
    <xf numFmtId="176" fontId="35" fillId="2" borderId="21" xfId="2" applyNumberFormat="1" applyFont="1" applyFill="1" applyBorder="1" applyAlignment="1">
      <alignment horizontal="center" vertical="center" wrapText="1"/>
      <protection locked="0"/>
    </xf>
    <xf numFmtId="0" fontId="54" fillId="2" borderId="21" xfId="2" applyFont="1" applyFill="1" applyBorder="1" applyAlignment="1">
      <alignment horizontal="left" vertical="center" wrapText="1"/>
      <protection locked="0"/>
    </xf>
    <xf numFmtId="0" fontId="54" fillId="2" borderId="31" xfId="2" applyFont="1" applyFill="1" applyBorder="1" applyAlignment="1">
      <alignment horizontal="left" vertical="center" wrapText="1"/>
      <protection locked="0"/>
    </xf>
    <xf numFmtId="0" fontId="54" fillId="2" borderId="58" xfId="2" applyFont="1" applyFill="1" applyBorder="1" applyAlignment="1">
      <alignment horizontal="left" vertical="center" wrapText="1"/>
      <protection locked="0"/>
    </xf>
    <xf numFmtId="0" fontId="53" fillId="2" borderId="27" xfId="2" applyFont="1" applyFill="1" applyBorder="1" applyAlignment="1">
      <alignment horizontal="center" vertical="center" wrapText="1"/>
      <protection locked="0"/>
    </xf>
    <xf numFmtId="0" fontId="53" fillId="2" borderId="79" xfId="2" applyFont="1" applyFill="1" applyBorder="1" applyAlignment="1">
      <alignment horizontal="center" vertical="center" wrapText="1"/>
      <protection locked="0"/>
    </xf>
    <xf numFmtId="0" fontId="35" fillId="2" borderId="21" xfId="2" applyFont="1" applyFill="1" applyBorder="1" applyAlignment="1">
      <alignment horizontal="center" vertical="center" wrapText="1"/>
      <protection locked="0"/>
    </xf>
    <xf numFmtId="0" fontId="35" fillId="2" borderId="31" xfId="2" applyFont="1" applyFill="1" applyBorder="1" applyAlignment="1">
      <alignment horizontal="center" vertical="center" wrapText="1"/>
      <protection locked="0"/>
    </xf>
    <xf numFmtId="0" fontId="35" fillId="2" borderId="58" xfId="2" applyFont="1" applyFill="1" applyBorder="1" applyAlignment="1">
      <alignment horizontal="center" vertical="center" wrapText="1"/>
      <protection locked="0"/>
    </xf>
    <xf numFmtId="0" fontId="34" fillId="2" borderId="22" xfId="2" applyFont="1" applyFill="1" applyBorder="1" applyAlignment="1">
      <alignment horizontal="center" vertical="top" wrapText="1"/>
      <protection locked="0"/>
    </xf>
    <xf numFmtId="0" fontId="34" fillId="2" borderId="27" xfId="2" applyFont="1" applyFill="1" applyBorder="1" applyAlignment="1">
      <alignment horizontal="center" vertical="top" wrapText="1"/>
      <protection locked="0"/>
    </xf>
    <xf numFmtId="0" fontId="34" fillId="2" borderId="79" xfId="2" applyFont="1" applyFill="1" applyBorder="1" applyAlignment="1">
      <alignment horizontal="center" vertical="top" wrapText="1"/>
      <protection locked="0"/>
    </xf>
    <xf numFmtId="0" fontId="35" fillId="0" borderId="23" xfId="2" applyFont="1" applyBorder="1" applyAlignment="1">
      <alignment horizontal="left" vertical="center" wrapText="1"/>
      <protection locked="0"/>
    </xf>
    <xf numFmtId="0" fontId="53" fillId="0" borderId="24" xfId="2" applyFont="1" applyBorder="1" applyAlignment="1">
      <alignment horizontal="left" vertical="center" wrapText="1"/>
      <protection locked="0"/>
    </xf>
    <xf numFmtId="0" fontId="53" fillId="0" borderId="25" xfId="2" applyFont="1" applyBorder="1" applyAlignment="1">
      <alignment horizontal="left" vertical="center" wrapText="1"/>
      <protection locked="0"/>
    </xf>
    <xf numFmtId="176" fontId="35" fillId="2" borderId="23" xfId="2" applyNumberFormat="1" applyFont="1" applyFill="1" applyBorder="1" applyAlignment="1">
      <alignment horizontal="center" vertical="center" wrapText="1"/>
      <protection locked="0"/>
    </xf>
    <xf numFmtId="176" fontId="35" fillId="2" borderId="24" xfId="2" applyNumberFormat="1" applyFont="1" applyFill="1" applyBorder="1" applyAlignment="1">
      <alignment horizontal="center" vertical="center" wrapText="1"/>
      <protection locked="0"/>
    </xf>
    <xf numFmtId="176" fontId="35" fillId="2" borderId="25" xfId="2" applyNumberFormat="1" applyFont="1" applyFill="1" applyBorder="1" applyAlignment="1">
      <alignment horizontal="center" vertical="center" wrapText="1"/>
      <protection locked="0"/>
    </xf>
    <xf numFmtId="0" fontId="35" fillId="2" borderId="23" xfId="2" applyFont="1" applyFill="1" applyBorder="1" applyAlignment="1">
      <alignment horizontal="center" vertical="center" wrapText="1"/>
      <protection locked="0"/>
    </xf>
    <xf numFmtId="0" fontId="35" fillId="2" borderId="24" xfId="2" applyFont="1" applyFill="1" applyBorder="1" applyAlignment="1">
      <alignment horizontal="center" vertical="center" wrapText="1"/>
      <protection locked="0"/>
    </xf>
    <xf numFmtId="0" fontId="35" fillId="2" borderId="25" xfId="2" applyFont="1" applyFill="1" applyBorder="1" applyAlignment="1">
      <alignment horizontal="center" vertical="center" wrapText="1"/>
      <protection locked="0"/>
    </xf>
    <xf numFmtId="0" fontId="34" fillId="2" borderId="23" xfId="2" applyFont="1" applyFill="1" applyBorder="1" applyAlignment="1">
      <alignment horizontal="center" vertical="top" wrapText="1"/>
      <protection locked="0"/>
    </xf>
    <xf numFmtId="0" fontId="34" fillId="2" borderId="24" xfId="2" applyFont="1" applyFill="1" applyBorder="1" applyAlignment="1">
      <alignment horizontal="center" vertical="top" wrapText="1"/>
      <protection locked="0"/>
    </xf>
    <xf numFmtId="0" fontId="34" fillId="2" borderId="25" xfId="2" applyFont="1" applyFill="1" applyBorder="1" applyAlignment="1">
      <alignment horizontal="center" vertical="top" wrapText="1"/>
      <protection locked="0"/>
    </xf>
    <xf numFmtId="176" fontId="35" fillId="8" borderId="21" xfId="2" applyNumberFormat="1" applyFont="1" applyFill="1" applyBorder="1" applyAlignment="1">
      <alignment horizontal="center" vertical="center" wrapText="1"/>
      <protection locked="0"/>
    </xf>
    <xf numFmtId="176" fontId="35" fillId="8" borderId="31" xfId="2" applyNumberFormat="1" applyFont="1" applyFill="1" applyBorder="1" applyAlignment="1">
      <alignment horizontal="center" vertical="center" wrapText="1"/>
      <protection locked="0"/>
    </xf>
    <xf numFmtId="176" fontId="35" fillId="8" borderId="58" xfId="2" applyNumberFormat="1" applyFont="1" applyFill="1" applyBorder="1" applyAlignment="1">
      <alignment horizontal="center" vertical="center" wrapText="1"/>
      <protection locked="0"/>
    </xf>
    <xf numFmtId="0" fontId="53" fillId="2" borderId="21" xfId="2" applyFont="1" applyFill="1" applyBorder="1" applyAlignment="1">
      <alignment horizontal="center" vertical="center"/>
      <protection locked="0"/>
    </xf>
    <xf numFmtId="0" fontId="53" fillId="2" borderId="31" xfId="2" applyFont="1" applyFill="1" applyBorder="1" applyAlignment="1">
      <alignment horizontal="center" vertical="center"/>
      <protection locked="0"/>
    </xf>
    <xf numFmtId="0" fontId="53" fillId="2" borderId="58" xfId="2" applyFont="1" applyFill="1" applyBorder="1" applyAlignment="1">
      <alignment horizontal="center" vertical="center"/>
      <protection locked="0"/>
    </xf>
    <xf numFmtId="0" fontId="35" fillId="2" borderId="21" xfId="2" applyFont="1" applyFill="1" applyBorder="1" applyAlignment="1">
      <alignment horizontal="center" vertical="center"/>
      <protection locked="0"/>
    </xf>
    <xf numFmtId="0" fontId="35" fillId="2" borderId="31" xfId="2" applyFont="1" applyFill="1" applyBorder="1" applyAlignment="1">
      <alignment horizontal="center" vertical="center"/>
      <protection locked="0"/>
    </xf>
    <xf numFmtId="0" fontId="35" fillId="2" borderId="58" xfId="2" applyFont="1" applyFill="1" applyBorder="1" applyAlignment="1">
      <alignment horizontal="center" vertical="center"/>
      <protection locked="0"/>
    </xf>
    <xf numFmtId="0" fontId="35" fillId="8" borderId="21" xfId="2" applyFont="1" applyFill="1" applyBorder="1" applyAlignment="1">
      <alignment horizontal="center" vertical="center" wrapText="1"/>
      <protection locked="0"/>
    </xf>
    <xf numFmtId="0" fontId="35" fillId="8" borderId="31" xfId="2" applyFont="1" applyFill="1" applyBorder="1" applyAlignment="1">
      <alignment horizontal="center" vertical="center" wrapText="1"/>
      <protection locked="0"/>
    </xf>
    <xf numFmtId="0" fontId="35" fillId="8" borderId="58" xfId="2" applyFont="1" applyFill="1" applyBorder="1" applyAlignment="1">
      <alignment horizontal="center" vertical="center" wrapText="1"/>
      <protection locked="0"/>
    </xf>
    <xf numFmtId="0" fontId="53" fillId="8" borderId="22" xfId="2" applyFont="1" applyFill="1" applyBorder="1" applyAlignment="1">
      <alignment horizontal="center" vertical="center"/>
      <protection locked="0"/>
    </xf>
    <xf numFmtId="0" fontId="53" fillId="8" borderId="27" xfId="2" applyFont="1" applyFill="1" applyBorder="1" applyAlignment="1">
      <alignment horizontal="center" vertical="center"/>
      <protection locked="0"/>
    </xf>
    <xf numFmtId="0" fontId="53" fillId="8" borderId="79" xfId="2" applyFont="1" applyFill="1" applyBorder="1" applyAlignment="1">
      <alignment horizontal="center" vertical="center"/>
      <protection locked="0"/>
    </xf>
    <xf numFmtId="0" fontId="54" fillId="2" borderId="21" xfId="2" applyFont="1" applyFill="1" applyBorder="1" applyAlignment="1">
      <alignment horizontal="center" vertical="center"/>
      <protection locked="0"/>
    </xf>
    <xf numFmtId="0" fontId="54" fillId="2" borderId="31" xfId="2" applyFont="1" applyFill="1" applyBorder="1" applyAlignment="1">
      <alignment horizontal="center" vertical="center"/>
      <protection locked="0"/>
    </xf>
    <xf numFmtId="0" fontId="54" fillId="2" borderId="58" xfId="2" applyFont="1" applyFill="1" applyBorder="1" applyAlignment="1">
      <alignment horizontal="center" vertical="center"/>
      <protection locked="0"/>
    </xf>
    <xf numFmtId="176" fontId="34" fillId="2" borderId="21" xfId="2" applyNumberFormat="1" applyFont="1" applyFill="1" applyBorder="1" applyAlignment="1">
      <alignment horizontal="center" vertical="center" wrapText="1"/>
      <protection locked="0"/>
    </xf>
    <xf numFmtId="176" fontId="34" fillId="2" borderId="31" xfId="2" applyNumberFormat="1" applyFont="1" applyFill="1" applyBorder="1" applyAlignment="1">
      <alignment horizontal="center" vertical="center" wrapText="1"/>
      <protection locked="0"/>
    </xf>
    <xf numFmtId="176" fontId="34" fillId="2" borderId="58" xfId="2" applyNumberFormat="1" applyFont="1" applyFill="1" applyBorder="1" applyAlignment="1">
      <alignment horizontal="center" vertical="center" wrapText="1"/>
      <protection locked="0"/>
    </xf>
    <xf numFmtId="0" fontId="34" fillId="2" borderId="21" xfId="2" applyFont="1" applyFill="1" applyBorder="1" applyAlignment="1">
      <alignment horizontal="center" vertical="center" wrapText="1"/>
      <protection locked="0"/>
    </xf>
    <xf numFmtId="0" fontId="34" fillId="2" borderId="31" xfId="2" applyFont="1" applyFill="1" applyBorder="1" applyAlignment="1">
      <alignment horizontal="center" vertical="center" wrapText="1"/>
      <protection locked="0"/>
    </xf>
    <xf numFmtId="0" fontId="34" fillId="2" borderId="58" xfId="2" applyFont="1" applyFill="1" applyBorder="1" applyAlignment="1">
      <alignment horizontal="center" vertical="center" wrapText="1"/>
      <protection locked="0"/>
    </xf>
    <xf numFmtId="0" fontId="34" fillId="2" borderId="21" xfId="2" applyFont="1" applyFill="1" applyBorder="1" applyAlignment="1">
      <alignment horizontal="center" vertical="top" wrapText="1"/>
      <protection locked="0"/>
    </xf>
    <xf numFmtId="0" fontId="34" fillId="2" borderId="31" xfId="2" applyFont="1" applyFill="1" applyBorder="1" applyAlignment="1">
      <alignment horizontal="center" vertical="top" wrapText="1"/>
      <protection locked="0"/>
    </xf>
    <xf numFmtId="0" fontId="34" fillId="2" borderId="58" xfId="2" applyFont="1" applyFill="1" applyBorder="1" applyAlignment="1">
      <alignment horizontal="center" vertical="top" wrapText="1"/>
      <protection locked="0"/>
    </xf>
    <xf numFmtId="49" fontId="34" fillId="2" borderId="23" xfId="2" applyNumberFormat="1" applyFont="1" applyFill="1" applyBorder="1" applyAlignment="1">
      <alignment horizontal="left" vertical="center" wrapText="1"/>
      <protection locked="0"/>
    </xf>
    <xf numFmtId="49" fontId="34" fillId="2" borderId="24" xfId="2" applyNumberFormat="1" applyFont="1" applyFill="1" applyBorder="1" applyAlignment="1">
      <alignment horizontal="left" vertical="center" wrapText="1"/>
      <protection locked="0"/>
    </xf>
    <xf numFmtId="49" fontId="34" fillId="2" borderId="25" xfId="2" applyNumberFormat="1" applyFont="1" applyFill="1" applyBorder="1" applyAlignment="1">
      <alignment horizontal="left" vertical="center" wrapText="1"/>
      <protection locked="0"/>
    </xf>
    <xf numFmtId="176" fontId="34" fillId="2" borderId="23" xfId="2" applyNumberFormat="1" applyFont="1" applyFill="1" applyBorder="1" applyAlignment="1">
      <alignment horizontal="center" vertical="center" wrapText="1"/>
      <protection locked="0"/>
    </xf>
    <xf numFmtId="176" fontId="34" fillId="2" borderId="24" xfId="2" applyNumberFormat="1" applyFont="1" applyFill="1" applyBorder="1" applyAlignment="1">
      <alignment horizontal="center" vertical="center" wrapText="1"/>
      <protection locked="0"/>
    </xf>
    <xf numFmtId="176" fontId="34" fillId="2" borderId="25" xfId="2" applyNumberFormat="1" applyFont="1" applyFill="1" applyBorder="1" applyAlignment="1">
      <alignment horizontal="center" vertical="center" wrapText="1"/>
      <protection locked="0"/>
    </xf>
    <xf numFmtId="0" fontId="35" fillId="2" borderId="2" xfId="2" applyFont="1" applyFill="1" applyBorder="1" applyAlignment="1">
      <alignment horizontal="left" vertical="center" wrapText="1"/>
      <protection locked="0"/>
    </xf>
    <xf numFmtId="0" fontId="35" fillId="8" borderId="22" xfId="2" applyFont="1" applyFill="1" applyBorder="1" applyAlignment="1">
      <alignment horizontal="center" vertical="center" wrapText="1"/>
      <protection locked="0"/>
    </xf>
    <xf numFmtId="0" fontId="35" fillId="8" borderId="27" xfId="2" applyFont="1" applyFill="1" applyBorder="1" applyAlignment="1">
      <alignment horizontal="center" vertical="center" wrapText="1"/>
      <protection locked="0"/>
    </xf>
    <xf numFmtId="0" fontId="35" fillId="8" borderId="79" xfId="2" applyFont="1" applyFill="1" applyBorder="1" applyAlignment="1">
      <alignment horizontal="center" vertical="center" wrapText="1"/>
      <protection locked="0"/>
    </xf>
    <xf numFmtId="0" fontId="35" fillId="2" borderId="50" xfId="2" applyFont="1" applyFill="1" applyBorder="1" applyAlignment="1">
      <alignment horizontal="left" vertical="center" wrapText="1"/>
      <protection locked="0"/>
    </xf>
    <xf numFmtId="0" fontId="35" fillId="2" borderId="59" xfId="2" applyFont="1" applyFill="1" applyBorder="1" applyAlignment="1">
      <alignment horizontal="left" vertical="center" wrapText="1"/>
      <protection locked="0"/>
    </xf>
    <xf numFmtId="0" fontId="35" fillId="2" borderId="51" xfId="2" applyFont="1" applyFill="1" applyBorder="1" applyAlignment="1">
      <alignment horizontal="left" vertical="center" wrapText="1"/>
      <protection locked="0"/>
    </xf>
    <xf numFmtId="0" fontId="35" fillId="2" borderId="50" xfId="2" applyFont="1" applyFill="1" applyBorder="1" applyAlignment="1">
      <alignment horizontal="center" vertical="center" wrapText="1"/>
      <protection locked="0"/>
    </xf>
    <xf numFmtId="0" fontId="35" fillId="2" borderId="59" xfId="2" applyFont="1" applyFill="1" applyBorder="1" applyAlignment="1">
      <alignment horizontal="center" vertical="center" wrapText="1"/>
      <protection locked="0"/>
    </xf>
    <xf numFmtId="0" fontId="35" fillId="2" borderId="51" xfId="2" applyFont="1" applyFill="1" applyBorder="1" applyAlignment="1">
      <alignment horizontal="center" vertical="center" wrapText="1"/>
      <protection locked="0"/>
    </xf>
    <xf numFmtId="0" fontId="34" fillId="0" borderId="23" xfId="2" applyFont="1" applyBorder="1" applyAlignment="1">
      <alignment horizontal="left" vertical="center"/>
      <protection locked="0"/>
    </xf>
    <xf numFmtId="0" fontId="34" fillId="0" borderId="24" xfId="2" applyFont="1" applyBorder="1" applyAlignment="1">
      <alignment horizontal="left" vertical="center"/>
      <protection locked="0"/>
    </xf>
    <xf numFmtId="0" fontId="34" fillId="0" borderId="25" xfId="2" applyFont="1" applyBorder="1" applyAlignment="1">
      <alignment horizontal="left" vertical="center"/>
      <protection locked="0"/>
    </xf>
    <xf numFmtId="0" fontId="65" fillId="2" borderId="7" xfId="3" applyFont="1" applyFill="1" applyBorder="1" applyAlignment="1" applyProtection="1">
      <alignment horizontal="center"/>
      <protection locked="0"/>
    </xf>
    <xf numFmtId="0" fontId="40" fillId="0" borderId="6" xfId="3" applyFont="1" applyBorder="1" applyAlignment="1" applyProtection="1">
      <alignment horizontal="center" vertical="top" wrapText="1"/>
      <protection locked="0"/>
    </xf>
    <xf numFmtId="0" fontId="40" fillId="0" borderId="3" xfId="3" applyFont="1" applyBorder="1" applyAlignment="1" applyProtection="1">
      <alignment horizontal="center" vertical="top" wrapText="1"/>
      <protection locked="0"/>
    </xf>
    <xf numFmtId="0" fontId="37" fillId="0" borderId="4" xfId="3" applyFont="1" applyBorder="1" applyAlignment="1" applyProtection="1">
      <alignment horizontal="center" vertical="center" wrapText="1"/>
      <protection locked="0"/>
    </xf>
    <xf numFmtId="0" fontId="37" fillId="0" borderId="6" xfId="3" applyFont="1" applyBorder="1" applyAlignment="1" applyProtection="1">
      <alignment horizontal="center" vertical="center" wrapText="1"/>
      <protection locked="0"/>
    </xf>
    <xf numFmtId="0" fontId="37" fillId="0" borderId="3" xfId="3" applyFont="1" applyBorder="1" applyAlignment="1" applyProtection="1">
      <alignment horizontal="center" vertical="center" wrapText="1"/>
      <protection locked="0"/>
    </xf>
    <xf numFmtId="0" fontId="52" fillId="2" borderId="43" xfId="3" applyFont="1" applyFill="1" applyBorder="1" applyAlignment="1" applyProtection="1">
      <alignment horizontal="center" vertical="center" wrapText="1"/>
      <protection locked="0"/>
    </xf>
    <xf numFmtId="0" fontId="52" fillId="2" borderId="12" xfId="3" applyFont="1" applyFill="1" applyBorder="1" applyAlignment="1" applyProtection="1">
      <alignment horizontal="center" vertical="center" wrapText="1"/>
      <protection locked="0"/>
    </xf>
    <xf numFmtId="0" fontId="52" fillId="2" borderId="46" xfId="3" applyFont="1" applyFill="1" applyBorder="1" applyAlignment="1" applyProtection="1">
      <alignment horizontal="center" vertical="center" wrapText="1"/>
      <protection locked="0"/>
    </xf>
    <xf numFmtId="0" fontId="52" fillId="2" borderId="76" xfId="3" applyFont="1" applyFill="1" applyBorder="1" applyAlignment="1" applyProtection="1">
      <alignment horizontal="center" vertical="center" wrapText="1"/>
      <protection locked="0"/>
    </xf>
    <xf numFmtId="0" fontId="37" fillId="0" borderId="6" xfId="3" applyFont="1" applyBorder="1" applyAlignment="1" applyProtection="1">
      <alignment horizontal="center" vertical="top" wrapText="1"/>
      <protection locked="0"/>
    </xf>
    <xf numFmtId="0" fontId="37" fillId="0" borderId="3" xfId="3" applyFont="1" applyBorder="1" applyAlignment="1" applyProtection="1">
      <alignment horizontal="center" vertical="top" wrapText="1"/>
      <protection locked="0"/>
    </xf>
    <xf numFmtId="3" fontId="35" fillId="0" borderId="0" xfId="2" applyNumberFormat="1" applyFont="1" applyAlignment="1">
      <alignment horizontal="left" vertical="center"/>
      <protection locked="0"/>
    </xf>
    <xf numFmtId="49" fontId="34" fillId="2" borderId="21" xfId="2" applyNumberFormat="1" applyFont="1" applyFill="1" applyBorder="1" applyAlignment="1">
      <alignment horizontal="left" vertical="center" wrapText="1"/>
      <protection locked="0"/>
    </xf>
    <xf numFmtId="49" fontId="34" fillId="2" borderId="31" xfId="2" applyNumberFormat="1" applyFont="1" applyFill="1" applyBorder="1" applyAlignment="1">
      <alignment horizontal="left" vertical="center" wrapText="1"/>
      <protection locked="0"/>
    </xf>
    <xf numFmtId="49" fontId="34" fillId="2" borderId="58" xfId="2" applyNumberFormat="1" applyFont="1" applyFill="1" applyBorder="1" applyAlignment="1">
      <alignment horizontal="left" vertical="center" wrapText="1"/>
      <protection locked="0"/>
    </xf>
    <xf numFmtId="0" fontId="38" fillId="13" borderId="70" xfId="3" applyFont="1" applyFill="1" applyBorder="1" applyAlignment="1" applyProtection="1">
      <alignment horizontal="center" vertical="center" wrapText="1"/>
      <protection locked="0"/>
    </xf>
    <xf numFmtId="0" fontId="38" fillId="13" borderId="75" xfId="3" applyFont="1" applyFill="1" applyBorder="1" applyAlignment="1" applyProtection="1">
      <alignment horizontal="center" vertical="center" wrapText="1"/>
      <protection locked="0"/>
    </xf>
    <xf numFmtId="9" fontId="37" fillId="2" borderId="83" xfId="3" applyNumberFormat="1" applyFont="1" applyFill="1" applyBorder="1" applyAlignment="1">
      <alignment horizontal="center" vertical="center" wrapText="1"/>
    </xf>
    <xf numFmtId="9" fontId="37" fillId="2" borderId="81" xfId="3" applyNumberFormat="1" applyFont="1" applyFill="1" applyBorder="1" applyAlignment="1">
      <alignment horizontal="center" vertical="center" wrapText="1"/>
    </xf>
    <xf numFmtId="9" fontId="37" fillId="2" borderId="82" xfId="3" applyNumberFormat="1" applyFont="1" applyFill="1" applyBorder="1" applyAlignment="1">
      <alignment horizontal="center" vertical="center" wrapText="1"/>
    </xf>
    <xf numFmtId="9" fontId="37" fillId="2" borderId="44" xfId="3" applyNumberFormat="1" applyFont="1" applyFill="1" applyBorder="1" applyAlignment="1">
      <alignment horizontal="center" vertical="center" wrapText="1"/>
    </xf>
    <xf numFmtId="9" fontId="37" fillId="2" borderId="70" xfId="3" applyNumberFormat="1" applyFont="1" applyFill="1" applyBorder="1" applyAlignment="1">
      <alignment horizontal="center" vertical="center" wrapText="1"/>
    </xf>
    <xf numFmtId="9" fontId="37" fillId="2" borderId="75" xfId="3" applyNumberFormat="1" applyFont="1" applyFill="1" applyBorder="1" applyAlignment="1">
      <alignment horizontal="center" vertical="center" wrapText="1"/>
    </xf>
    <xf numFmtId="177" fontId="37" fillId="2" borderId="44" xfId="3" applyNumberFormat="1" applyFont="1" applyFill="1" applyBorder="1" applyAlignment="1">
      <alignment horizontal="center" vertical="center" wrapText="1"/>
    </xf>
    <xf numFmtId="177" fontId="37" fillId="2" borderId="70" xfId="3" applyNumberFormat="1" applyFont="1" applyFill="1" applyBorder="1" applyAlignment="1">
      <alignment horizontal="center" vertical="center" wrapText="1"/>
    </xf>
    <xf numFmtId="177" fontId="37" fillId="2" borderId="75" xfId="3" applyNumberFormat="1" applyFont="1" applyFill="1" applyBorder="1" applyAlignment="1">
      <alignment horizontal="center" vertical="center" wrapText="1"/>
    </xf>
    <xf numFmtId="0" fontId="56" fillId="2" borderId="0" xfId="3" applyFont="1" applyFill="1" applyAlignment="1" applyProtection="1">
      <alignment horizontal="center"/>
      <protection locked="0"/>
    </xf>
    <xf numFmtId="0" fontId="38" fillId="0" borderId="81" xfId="3" applyFont="1" applyBorder="1" applyAlignment="1" applyProtection="1">
      <alignment horizontal="center" vertical="center" wrapText="1"/>
      <protection locked="0"/>
    </xf>
    <xf numFmtId="0" fontId="38" fillId="0" borderId="82" xfId="3" applyFont="1" applyBorder="1" applyAlignment="1" applyProtection="1">
      <alignment horizontal="center" vertical="center" wrapText="1"/>
      <protection locked="0"/>
    </xf>
    <xf numFmtId="168" fontId="37" fillId="0" borderId="83" xfId="3" applyNumberFormat="1" applyFont="1" applyBorder="1" applyAlignment="1">
      <alignment horizontal="center" vertical="center" wrapText="1"/>
    </xf>
    <xf numFmtId="168" fontId="37" fillId="0" borderId="81" xfId="3" applyNumberFormat="1" applyFont="1" applyBorder="1" applyAlignment="1">
      <alignment horizontal="center" vertical="center" wrapText="1"/>
    </xf>
    <xf numFmtId="168" fontId="37" fillId="0" borderId="84" xfId="3" applyNumberFormat="1" applyFont="1" applyBorder="1" applyAlignment="1">
      <alignment horizontal="center" vertical="center" wrapText="1"/>
    </xf>
    <xf numFmtId="168" fontId="55" fillId="0" borderId="85" xfId="3" applyNumberFormat="1" applyFont="1" applyBorder="1" applyAlignment="1">
      <alignment horizontal="center" vertical="center" wrapText="1"/>
    </xf>
    <xf numFmtId="168" fontId="55" fillId="0" borderId="81" xfId="3" applyNumberFormat="1" applyFont="1" applyBorder="1" applyAlignment="1">
      <alignment horizontal="center" vertical="center" wrapText="1"/>
    </xf>
    <xf numFmtId="168" fontId="55" fillId="0" borderId="82" xfId="3" applyNumberFormat="1" applyFont="1" applyBorder="1" applyAlignment="1">
      <alignment horizontal="center" vertical="center" wrapText="1"/>
    </xf>
    <xf numFmtId="166" fontId="61" fillId="0" borderId="83" xfId="3" applyNumberFormat="1" applyFont="1" applyBorder="1" applyAlignment="1">
      <alignment horizontal="center" vertical="center" wrapText="1"/>
    </xf>
    <xf numFmtId="166" fontId="61" fillId="0" borderId="81" xfId="3" applyNumberFormat="1" applyFont="1" applyBorder="1" applyAlignment="1">
      <alignment horizontal="center" vertical="center" wrapText="1"/>
    </xf>
    <xf numFmtId="166" fontId="61" fillId="0" borderId="82" xfId="3" applyNumberFormat="1" applyFont="1" applyBorder="1" applyAlignment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5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8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8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0" xfId="2" applyNumberFormat="1" applyFont="1" applyBorder="1" applyAlignment="1" applyProtection="1">
      <alignment horizontal="center" vertical="center" wrapText="1"/>
    </xf>
    <xf numFmtId="3" fontId="9" fillId="5" borderId="9" xfId="2" applyNumberFormat="1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8" xfId="2" applyNumberFormat="1" applyFont="1" applyFill="1" applyBorder="1" applyAlignment="1" applyProtection="1">
      <alignment horizontal="center" vertical="center" shrinkToFit="1"/>
    </xf>
    <xf numFmtId="0" fontId="16" fillId="0" borderId="4" xfId="2" quotePrefix="1" applyFont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0" fontId="21" fillId="0" borderId="4" xfId="2" quotePrefix="1" applyFont="1" applyBorder="1" applyAlignment="1" applyProtection="1">
      <alignment horizontal="center" vertical="center" wrapText="1"/>
    </xf>
    <xf numFmtId="0" fontId="31" fillId="0" borderId="4" xfId="2" quotePrefix="1" applyFont="1" applyBorder="1" applyAlignment="1" applyProtection="1">
      <alignment horizontal="center" vertical="center" wrapText="1"/>
    </xf>
    <xf numFmtId="0" fontId="31" fillId="0" borderId="6" xfId="2" applyFont="1" applyBorder="1" applyAlignment="1" applyProtection="1">
      <alignment horizontal="center" vertical="center" wrapText="1"/>
    </xf>
    <xf numFmtId="0" fontId="31" fillId="0" borderId="2" xfId="2" applyFont="1" applyBorder="1" applyAlignment="1" applyProtection="1">
      <alignment horizontal="center" vertical="center" wrapText="1"/>
    </xf>
    <xf numFmtId="170" fontId="17" fillId="0" borderId="4" xfId="2" applyNumberFormat="1" applyFont="1" applyBorder="1" applyAlignment="1" applyProtection="1">
      <alignment horizontal="center" vertical="center" wrapText="1"/>
    </xf>
    <xf numFmtId="170" fontId="17" fillId="0" borderId="6" xfId="2" applyNumberFormat="1" applyFont="1" applyBorder="1" applyAlignment="1" applyProtection="1">
      <alignment horizontal="center" vertical="center" wrapText="1"/>
    </xf>
    <xf numFmtId="170" fontId="17" fillId="0" borderId="2" xfId="2" applyNumberFormat="1" applyFont="1" applyBorder="1" applyAlignment="1" applyProtection="1">
      <alignment horizontal="center" vertical="center" wrapText="1"/>
    </xf>
    <xf numFmtId="49" fontId="17" fillId="0" borderId="14" xfId="0" applyNumberFormat="1" applyFont="1" applyBorder="1" applyAlignment="1">
      <alignment horizontal="left" vertical="center" wrapText="1"/>
    </xf>
    <xf numFmtId="49" fontId="17" fillId="0" borderId="14" xfId="0" applyNumberFormat="1" applyFont="1" applyBorder="1" applyAlignment="1">
      <alignment horizontal="center" vertical="center" wrapText="1"/>
    </xf>
    <xf numFmtId="170" fontId="17" fillId="0" borderId="4" xfId="2" applyNumberFormat="1" applyFont="1" applyBorder="1" applyAlignment="1" applyProtection="1">
      <alignment horizontal="left" vertical="center" wrapText="1"/>
    </xf>
    <xf numFmtId="170" fontId="17" fillId="0" borderId="6" xfId="2" applyNumberFormat="1" applyFont="1" applyBorder="1" applyAlignment="1" applyProtection="1">
      <alignment horizontal="left" vertical="center" wrapText="1"/>
    </xf>
    <xf numFmtId="170" fontId="17" fillId="0" borderId="2" xfId="2" applyNumberFormat="1" applyFont="1" applyBorder="1" applyAlignment="1" applyProtection="1">
      <alignment horizontal="left" vertical="center" wrapText="1"/>
    </xf>
    <xf numFmtId="165" fontId="18" fillId="0" borderId="4" xfId="2" applyNumberFormat="1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65" fontId="18" fillId="0" borderId="2" xfId="2" applyNumberFormat="1" applyFont="1" applyBorder="1" applyAlignment="1" applyProtection="1">
      <alignment horizontal="center" vertical="center" wrapText="1"/>
    </xf>
    <xf numFmtId="170" fontId="22" fillId="0" borderId="4" xfId="2" applyNumberFormat="1" applyFont="1" applyBorder="1" applyAlignment="1" applyProtection="1">
      <alignment horizontal="center" vertical="center" wrapText="1"/>
    </xf>
    <xf numFmtId="170" fontId="22" fillId="0" borderId="6" xfId="2" applyNumberFormat="1" applyFont="1" applyBorder="1" applyAlignment="1" applyProtection="1">
      <alignment horizontal="center" vertical="center" wrapText="1"/>
    </xf>
    <xf numFmtId="170" fontId="22" fillId="0" borderId="2" xfId="2" applyNumberFormat="1" applyFont="1" applyBorder="1" applyAlignment="1" applyProtection="1">
      <alignment horizontal="center" vertical="center" wrapText="1"/>
    </xf>
    <xf numFmtId="171" fontId="18" fillId="0" borderId="4" xfId="2" applyNumberFormat="1" applyFont="1" applyBorder="1" applyAlignment="1" applyProtection="1">
      <alignment horizontal="center" vertical="center" wrapText="1"/>
    </xf>
    <xf numFmtId="171" fontId="18" fillId="0" borderId="6" xfId="2" applyNumberFormat="1" applyFont="1" applyBorder="1" applyAlignment="1" applyProtection="1">
      <alignment horizontal="center" vertical="center" wrapText="1"/>
    </xf>
    <xf numFmtId="171" fontId="18" fillId="0" borderId="2" xfId="2" applyNumberFormat="1" applyFont="1" applyBorder="1" applyAlignment="1" applyProtection="1">
      <alignment horizontal="center" vertical="center" wrapText="1"/>
    </xf>
    <xf numFmtId="164" fontId="4" fillId="0" borderId="6" xfId="2" applyNumberFormat="1" applyFont="1" applyBorder="1" applyAlignment="1" applyProtection="1">
      <alignment horizontal="center" vertical="center" wrapText="1"/>
    </xf>
    <xf numFmtId="170" fontId="18" fillId="0" borderId="4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170" fontId="18" fillId="0" borderId="2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995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b/>
        <sz val="11"/>
        <color indexed="39"/>
      </font>
    </dxf>
    <dxf>
      <font>
        <b/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</dxfs>
  <tableStyles count="0" defaultTableStyle="TableStyleMedium2" defaultPivotStyle="PivotStyleLight16"/>
  <colors>
    <mruColors>
      <color rgb="FF99CCFF"/>
      <color rgb="FF00EA6A"/>
      <color rgb="FF00E6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tabSelected="1" view="pageBreakPreview" topLeftCell="A11" zoomScale="87" zoomScaleNormal="90" workbookViewId="0">
      <selection activeCell="BK46" sqref="BK46"/>
    </sheetView>
  </sheetViews>
  <sheetFormatPr defaultColWidth="9" defaultRowHeight="18" customHeight="1"/>
  <cols>
    <col min="1" max="1" width="9.140625" style="290" customWidth="1"/>
    <col min="2" max="2" width="5.7109375" style="290" customWidth="1"/>
    <col min="3" max="3" width="4" style="290" customWidth="1"/>
    <col min="4" max="4" width="3.28515625" style="291" customWidth="1"/>
    <col min="5" max="7" width="3.28515625" style="292" customWidth="1"/>
    <col min="8" max="8" width="3.28515625" style="291" customWidth="1"/>
    <col min="9" max="9" width="3.28515625" style="292" customWidth="1"/>
    <col min="10" max="10" width="3.28515625" style="293" customWidth="1"/>
    <col min="11" max="11" width="3.28515625" style="291" customWidth="1"/>
    <col min="12" max="12" width="3.28515625" style="292" customWidth="1"/>
    <col min="13" max="13" width="3.28515625" style="293" customWidth="1"/>
    <col min="14" max="14" width="3.28515625" style="291" customWidth="1"/>
    <col min="15" max="16" width="3.28515625" style="292" customWidth="1"/>
    <col min="17" max="17" width="3.28515625" style="294" customWidth="1"/>
    <col min="18" max="36" width="3.28515625" style="295" customWidth="1"/>
    <col min="37" max="37" width="3.85546875" style="295" customWidth="1"/>
    <col min="38" max="50" width="3.28515625" style="295" customWidth="1"/>
    <col min="51" max="59" width="5.7109375" style="295" customWidth="1"/>
    <col min="60" max="60" width="6.85546875" style="295" customWidth="1"/>
    <col min="61" max="61" width="8.5703125" style="295" customWidth="1"/>
    <col min="62" max="63" width="11" style="295" customWidth="1"/>
    <col min="64" max="67" width="2.28515625" style="295" customWidth="1"/>
    <col min="68" max="68" width="9" style="295" customWidth="1"/>
    <col min="69" max="257" width="2.28515625" style="295" customWidth="1"/>
    <col min="258" max="16384" width="9" style="2"/>
  </cols>
  <sheetData>
    <row r="1" spans="1:63" ht="18" customHeight="1">
      <c r="A1" s="296"/>
      <c r="B1" s="296"/>
      <c r="C1" s="296"/>
      <c r="D1" s="297"/>
      <c r="E1" s="298"/>
      <c r="F1" s="298"/>
      <c r="G1" s="298"/>
      <c r="H1" s="297"/>
      <c r="I1" s="298"/>
      <c r="J1" s="368"/>
      <c r="K1" s="297"/>
      <c r="L1" s="298"/>
      <c r="M1" s="368"/>
      <c r="N1" s="297"/>
      <c r="O1" s="298"/>
      <c r="P1" s="298"/>
      <c r="Q1" s="385"/>
      <c r="R1" s="363"/>
      <c r="S1" s="363"/>
      <c r="T1" s="363"/>
      <c r="U1" s="363"/>
      <c r="V1" s="363"/>
      <c r="W1" s="363"/>
      <c r="X1" s="363"/>
      <c r="Y1" s="363"/>
      <c r="Z1" s="363"/>
      <c r="AA1" s="363"/>
      <c r="AB1" s="363"/>
      <c r="AC1" s="363"/>
      <c r="AD1" s="363"/>
      <c r="AE1" s="363"/>
      <c r="AF1" s="363"/>
      <c r="AG1" s="363"/>
      <c r="AH1" s="363"/>
      <c r="AI1" s="363"/>
      <c r="AJ1" s="363"/>
      <c r="AK1" s="363"/>
      <c r="AL1" s="363"/>
      <c r="AM1" s="363"/>
      <c r="AN1" s="363"/>
      <c r="AO1" s="363"/>
      <c r="AP1" s="363"/>
      <c r="AQ1" s="363"/>
      <c r="AR1" s="363"/>
      <c r="AS1" s="363"/>
      <c r="AT1" s="363"/>
      <c r="AU1" s="363"/>
      <c r="AV1" s="363"/>
      <c r="AW1" s="363"/>
      <c r="AX1" s="363"/>
      <c r="AY1" s="363"/>
      <c r="AZ1" s="363"/>
      <c r="BA1" s="363"/>
      <c r="BB1" s="363"/>
      <c r="BC1" s="363"/>
      <c r="BD1" s="363"/>
      <c r="BE1" s="363"/>
      <c r="BF1" s="363"/>
      <c r="BG1" s="363"/>
      <c r="BH1" s="363"/>
      <c r="BI1" s="363"/>
      <c r="BJ1" s="495"/>
      <c r="BK1" s="495" t="s">
        <v>0</v>
      </c>
    </row>
    <row r="2" spans="1:63" ht="34.5" customHeight="1">
      <c r="A2" s="528" t="s">
        <v>1</v>
      </c>
      <c r="B2" s="528"/>
      <c r="C2" s="528"/>
      <c r="D2" s="528"/>
      <c r="E2" s="528"/>
      <c r="F2" s="528"/>
      <c r="G2" s="528"/>
      <c r="H2" s="528"/>
      <c r="I2" s="528"/>
      <c r="J2" s="528"/>
      <c r="K2" s="528"/>
      <c r="L2" s="528"/>
      <c r="M2" s="528"/>
      <c r="N2" s="528"/>
      <c r="O2" s="528"/>
      <c r="P2" s="528"/>
      <c r="Q2" s="528"/>
      <c r="R2" s="528"/>
      <c r="S2" s="528"/>
      <c r="T2" s="528"/>
      <c r="U2" s="528"/>
      <c r="V2" s="528"/>
      <c r="W2" s="528"/>
      <c r="X2" s="528"/>
      <c r="Y2" s="528"/>
      <c r="Z2" s="528"/>
      <c r="AA2" s="528"/>
      <c r="AB2" s="528"/>
      <c r="AC2" s="528"/>
      <c r="AD2" s="528"/>
      <c r="AE2" s="528"/>
      <c r="AF2" s="528"/>
      <c r="AG2" s="528"/>
      <c r="AH2" s="528"/>
      <c r="AI2" s="528"/>
      <c r="AJ2" s="528"/>
      <c r="AK2" s="528"/>
      <c r="AL2" s="528"/>
      <c r="AM2" s="528"/>
      <c r="AN2" s="528"/>
      <c r="AO2" s="528"/>
      <c r="AP2" s="528"/>
      <c r="AQ2" s="528"/>
      <c r="AR2" s="528"/>
      <c r="AS2" s="528"/>
      <c r="AT2" s="528"/>
      <c r="AU2" s="528"/>
      <c r="AV2" s="528"/>
      <c r="AW2" s="528"/>
      <c r="AX2" s="528"/>
      <c r="AY2" s="528"/>
      <c r="AZ2" s="528"/>
      <c r="BA2" s="528"/>
      <c r="BB2" s="528"/>
      <c r="BC2" s="528"/>
      <c r="BD2" s="528"/>
      <c r="BE2" s="528"/>
      <c r="BF2" s="528"/>
      <c r="BG2" s="528"/>
      <c r="BH2" s="528"/>
      <c r="BI2" s="528"/>
      <c r="BJ2" s="528"/>
      <c r="BK2" s="528"/>
    </row>
    <row r="3" spans="1:63" ht="18.75" customHeight="1">
      <c r="A3" s="299"/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  <c r="AV3" s="299"/>
      <c r="AW3" s="299"/>
      <c r="AX3" s="299"/>
      <c r="AY3" s="299"/>
      <c r="AZ3" s="299"/>
      <c r="BA3" s="299"/>
      <c r="BB3" s="299"/>
      <c r="BC3" s="299"/>
      <c r="BD3" s="299"/>
      <c r="BE3" s="299"/>
      <c r="BF3" s="299"/>
      <c r="BG3" s="299"/>
      <c r="BH3" s="299"/>
      <c r="BI3" s="299"/>
      <c r="BJ3" s="299"/>
      <c r="BK3" s="299"/>
    </row>
    <row r="4" spans="1:63" ht="15" customHeight="1">
      <c r="A4" s="529" t="s">
        <v>2</v>
      </c>
      <c r="B4" s="529"/>
      <c r="C4" s="529"/>
      <c r="D4" s="529"/>
      <c r="E4" s="530" t="s">
        <v>3</v>
      </c>
      <c r="F4" s="530"/>
      <c r="G4" s="530"/>
      <c r="H4" s="530"/>
      <c r="I4" s="530"/>
      <c r="J4" s="530"/>
      <c r="K4" s="369"/>
      <c r="L4" s="369"/>
      <c r="M4" s="369"/>
      <c r="N4" s="369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691"/>
      <c r="AE4" s="691"/>
      <c r="AF4" s="691"/>
      <c r="AG4" s="691"/>
      <c r="AH4" s="691"/>
      <c r="AI4" s="691"/>
      <c r="AJ4" s="691"/>
      <c r="AK4" s="691"/>
      <c r="AL4" s="691"/>
      <c r="AM4" s="691"/>
      <c r="AN4" s="691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</row>
    <row r="5" spans="1:63" ht="15" customHeight="1">
      <c r="A5" s="529" t="s">
        <v>4</v>
      </c>
      <c r="B5" s="529"/>
      <c r="C5" s="529"/>
      <c r="D5" s="529"/>
      <c r="E5" s="531">
        <v>45569</v>
      </c>
      <c r="F5" s="531"/>
      <c r="G5" s="531"/>
      <c r="H5" s="531"/>
      <c r="I5" s="531"/>
      <c r="J5" s="531"/>
      <c r="K5" s="370"/>
      <c r="L5" s="370"/>
      <c r="M5" s="370"/>
      <c r="N5" s="370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691"/>
      <c r="AE5" s="691"/>
      <c r="AF5" s="691"/>
      <c r="AG5" s="691"/>
      <c r="AH5" s="691"/>
      <c r="AI5" s="691"/>
      <c r="AJ5" s="691"/>
      <c r="AK5" s="691"/>
      <c r="AL5" s="691"/>
      <c r="AM5" s="691"/>
      <c r="AN5" s="691"/>
      <c r="AO5" s="299"/>
      <c r="AP5" s="299"/>
      <c r="AQ5" s="299"/>
      <c r="AR5" s="299"/>
      <c r="AS5" s="299"/>
      <c r="AT5" s="299"/>
      <c r="AU5" s="299"/>
      <c r="AV5" s="299"/>
      <c r="AW5" s="299"/>
      <c r="AX5" s="299"/>
      <c r="AY5" s="299"/>
      <c r="AZ5" s="299"/>
      <c r="BA5" s="299"/>
      <c r="BB5" s="299"/>
      <c r="BC5" s="299"/>
      <c r="BD5" s="299"/>
      <c r="BE5" s="299"/>
      <c r="BF5" s="299"/>
      <c r="BG5" s="299"/>
      <c r="BH5" s="299"/>
      <c r="BI5" s="299"/>
      <c r="BJ5" s="299"/>
      <c r="BK5" s="299"/>
    </row>
    <row r="6" spans="1:63" ht="15" customHeight="1">
      <c r="A6" s="300"/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0"/>
      <c r="AB6" s="300"/>
      <c r="AC6" s="300"/>
      <c r="AD6" s="300"/>
      <c r="AE6" s="300"/>
      <c r="AF6" s="300"/>
      <c r="AG6" s="300"/>
      <c r="AH6" s="300"/>
      <c r="AI6" s="300"/>
      <c r="AJ6" s="300"/>
      <c r="AK6" s="300"/>
      <c r="AL6" s="300"/>
      <c r="AM6" s="300"/>
      <c r="AN6" s="300"/>
      <c r="AO6" s="300"/>
      <c r="AP6" s="300"/>
      <c r="AQ6" s="300"/>
      <c r="AR6" s="300"/>
      <c r="AS6" s="300"/>
      <c r="AT6" s="300"/>
      <c r="AU6" s="300"/>
      <c r="AV6" s="300"/>
      <c r="AW6" s="300"/>
      <c r="AX6" s="300"/>
      <c r="AY6" s="300"/>
      <c r="AZ6" s="300"/>
      <c r="BA6" s="300"/>
      <c r="BB6" s="300"/>
      <c r="BC6" s="300"/>
      <c r="BD6" s="300"/>
      <c r="BE6" s="300"/>
      <c r="BF6" s="300"/>
      <c r="BG6" s="300"/>
      <c r="BH6" s="300"/>
      <c r="BI6" s="300"/>
      <c r="BJ6" s="300"/>
      <c r="BK6" s="300"/>
    </row>
    <row r="7" spans="1:63" ht="18" customHeight="1">
      <c r="A7" s="665" t="s">
        <v>5</v>
      </c>
      <c r="B7" s="674"/>
      <c r="C7" s="532" t="s">
        <v>6</v>
      </c>
      <c r="D7" s="533"/>
      <c r="E7" s="533"/>
      <c r="F7" s="533"/>
      <c r="G7" s="533"/>
      <c r="H7" s="533"/>
      <c r="I7" s="533"/>
      <c r="J7" s="533"/>
      <c r="K7" s="533"/>
      <c r="L7" s="533"/>
      <c r="M7" s="533"/>
      <c r="N7" s="533"/>
      <c r="O7" s="533"/>
      <c r="P7" s="533"/>
      <c r="Q7" s="533"/>
      <c r="R7" s="533"/>
      <c r="S7" s="533"/>
      <c r="T7" s="533"/>
      <c r="U7" s="533"/>
      <c r="V7" s="533"/>
      <c r="W7" s="533"/>
      <c r="X7" s="533"/>
      <c r="Y7" s="533"/>
      <c r="Z7" s="533"/>
      <c r="AA7" s="533"/>
      <c r="AB7" s="533"/>
      <c r="AC7" s="533"/>
      <c r="AD7" s="533"/>
      <c r="AE7" s="533"/>
      <c r="AF7" s="533"/>
      <c r="AG7" s="533"/>
      <c r="AH7" s="533"/>
      <c r="AI7" s="533"/>
      <c r="AJ7" s="533"/>
      <c r="AK7" s="533"/>
      <c r="AL7" s="533"/>
      <c r="AM7" s="533"/>
      <c r="AN7" s="533"/>
      <c r="AO7" s="533"/>
      <c r="AP7" s="533"/>
      <c r="AQ7" s="533"/>
      <c r="AR7" s="533"/>
      <c r="AS7" s="533"/>
      <c r="AT7" s="533"/>
      <c r="AU7" s="533"/>
      <c r="AV7" s="533"/>
      <c r="AW7" s="533"/>
      <c r="AX7" s="534"/>
      <c r="AY7" s="535" t="s">
        <v>7</v>
      </c>
      <c r="AZ7" s="536"/>
      <c r="BA7" s="536"/>
      <c r="BB7" s="536"/>
      <c r="BC7" s="537"/>
      <c r="BD7" s="538" t="s">
        <v>8</v>
      </c>
      <c r="BE7" s="539"/>
      <c r="BF7" s="539"/>
      <c r="BG7" s="539"/>
      <c r="BH7" s="692" t="s">
        <v>9</v>
      </c>
      <c r="BI7" s="692" t="s">
        <v>10</v>
      </c>
      <c r="BJ7" s="680" t="s">
        <v>11</v>
      </c>
      <c r="BK7" s="680" t="s">
        <v>12</v>
      </c>
    </row>
    <row r="8" spans="1:63" ht="29.25" customHeight="1">
      <c r="A8" s="666"/>
      <c r="B8" s="675"/>
      <c r="C8" s="522">
        <v>0</v>
      </c>
      <c r="D8" s="523"/>
      <c r="E8" s="522">
        <v>1</v>
      </c>
      <c r="F8" s="523"/>
      <c r="G8" s="522">
        <v>2</v>
      </c>
      <c r="H8" s="523"/>
      <c r="I8" s="522">
        <v>3</v>
      </c>
      <c r="J8" s="523"/>
      <c r="K8" s="522">
        <v>4</v>
      </c>
      <c r="L8" s="523"/>
      <c r="M8" s="522">
        <v>5</v>
      </c>
      <c r="N8" s="523"/>
      <c r="O8" s="522">
        <v>6</v>
      </c>
      <c r="P8" s="523"/>
      <c r="Q8" s="522">
        <v>7</v>
      </c>
      <c r="R8" s="523"/>
      <c r="S8" s="522">
        <v>8</v>
      </c>
      <c r="T8" s="523"/>
      <c r="U8" s="522">
        <v>9</v>
      </c>
      <c r="V8" s="523"/>
      <c r="W8" s="522">
        <v>10</v>
      </c>
      <c r="X8" s="523"/>
      <c r="Y8" s="522">
        <v>11</v>
      </c>
      <c r="Z8" s="523"/>
      <c r="AA8" s="522">
        <v>12</v>
      </c>
      <c r="AB8" s="523"/>
      <c r="AC8" s="522">
        <v>13</v>
      </c>
      <c r="AD8" s="523"/>
      <c r="AE8" s="522">
        <v>14</v>
      </c>
      <c r="AF8" s="523"/>
      <c r="AG8" s="522">
        <v>15</v>
      </c>
      <c r="AH8" s="523"/>
      <c r="AI8" s="522">
        <v>16</v>
      </c>
      <c r="AJ8" s="523"/>
      <c r="AK8" s="522">
        <v>17</v>
      </c>
      <c r="AL8" s="523"/>
      <c r="AM8" s="522">
        <v>18</v>
      </c>
      <c r="AN8" s="523"/>
      <c r="AO8" s="522">
        <v>19</v>
      </c>
      <c r="AP8" s="523"/>
      <c r="AQ8" s="522">
        <v>20</v>
      </c>
      <c r="AR8" s="523"/>
      <c r="AS8" s="522">
        <v>21</v>
      </c>
      <c r="AT8" s="523"/>
      <c r="AU8" s="522">
        <v>22</v>
      </c>
      <c r="AV8" s="523"/>
      <c r="AW8" s="522">
        <v>23</v>
      </c>
      <c r="AX8" s="524"/>
      <c r="AY8" s="446" t="s">
        <v>13</v>
      </c>
      <c r="AZ8" s="447" t="s">
        <v>14</v>
      </c>
      <c r="BA8" s="448" t="s">
        <v>15</v>
      </c>
      <c r="BB8" s="449" t="s">
        <v>16</v>
      </c>
      <c r="BC8" s="450" t="s">
        <v>17</v>
      </c>
      <c r="BD8" s="451" t="s">
        <v>18</v>
      </c>
      <c r="BE8" s="496" t="s">
        <v>19</v>
      </c>
      <c r="BF8" s="497" t="s">
        <v>20</v>
      </c>
      <c r="BG8" s="498" t="s">
        <v>21</v>
      </c>
      <c r="BH8" s="693"/>
      <c r="BI8" s="693"/>
      <c r="BJ8" s="681"/>
      <c r="BK8" s="681"/>
    </row>
    <row r="9" spans="1:63" ht="17.100000000000001" customHeight="1">
      <c r="A9" s="667" t="s">
        <v>22</v>
      </c>
      <c r="B9" s="301" t="s">
        <v>13</v>
      </c>
      <c r="C9" s="302"/>
      <c r="D9" s="303"/>
      <c r="E9" s="304"/>
      <c r="F9" s="305"/>
      <c r="G9" s="304"/>
      <c r="H9" s="305"/>
      <c r="I9" s="304"/>
      <c r="J9" s="305"/>
      <c r="K9" s="304"/>
      <c r="L9" s="305"/>
      <c r="M9" s="304"/>
      <c r="N9" s="305"/>
      <c r="O9" s="302"/>
      <c r="P9" s="305"/>
      <c r="Q9" s="302"/>
      <c r="R9" s="347"/>
      <c r="S9" s="310"/>
      <c r="T9" s="311"/>
      <c r="U9" s="310"/>
      <c r="V9" s="311"/>
      <c r="W9" s="313"/>
      <c r="X9" s="340"/>
      <c r="Y9" s="310"/>
      <c r="Z9" s="311"/>
      <c r="AA9" s="313"/>
      <c r="AB9" s="340"/>
      <c r="AC9" s="339"/>
      <c r="AD9" s="347"/>
      <c r="AE9" s="346"/>
      <c r="AF9" s="347"/>
      <c r="AG9" s="339"/>
      <c r="AH9" s="347"/>
      <c r="AI9" s="339"/>
      <c r="AJ9" s="347"/>
      <c r="AK9" s="304"/>
      <c r="AL9" s="347"/>
      <c r="AM9" s="304"/>
      <c r="AN9" s="305"/>
      <c r="AO9" s="304"/>
      <c r="AP9" s="305"/>
      <c r="AQ9" s="310"/>
      <c r="AR9" s="311"/>
      <c r="AS9" s="310"/>
      <c r="AT9" s="311"/>
      <c r="AU9" s="310"/>
      <c r="AV9" s="311"/>
      <c r="AW9" s="310"/>
      <c r="AX9" s="311"/>
      <c r="AY9" s="452"/>
      <c r="AZ9" s="453"/>
      <c r="BA9" s="454"/>
      <c r="BB9" s="455" t="s">
        <v>23</v>
      </c>
      <c r="BC9" s="456"/>
      <c r="BD9" s="452"/>
      <c r="BE9" s="499"/>
      <c r="BF9" s="484"/>
      <c r="BG9" s="456"/>
      <c r="BH9" s="694">
        <f>BC13+BB12+BA11</f>
        <v>0</v>
      </c>
      <c r="BI9" s="700">
        <f>BH9+BH14</f>
        <v>24</v>
      </c>
      <c r="BJ9" s="682">
        <f>(BH9/24)</f>
        <v>0</v>
      </c>
      <c r="BK9" s="688">
        <f>((BA11+(0.6*BB12))/BI9)</f>
        <v>0</v>
      </c>
    </row>
    <row r="10" spans="1:63" ht="17.100000000000001" customHeight="1">
      <c r="A10" s="668"/>
      <c r="B10" s="306" t="s">
        <v>14</v>
      </c>
      <c r="C10" s="307"/>
      <c r="D10" s="308"/>
      <c r="E10" s="307"/>
      <c r="F10" s="308"/>
      <c r="G10" s="307"/>
      <c r="H10" s="308"/>
      <c r="I10" s="307"/>
      <c r="J10" s="308"/>
      <c r="K10" s="307"/>
      <c r="L10" s="308"/>
      <c r="M10" s="307"/>
      <c r="N10" s="308"/>
      <c r="O10" s="307"/>
      <c r="P10" s="308"/>
      <c r="Q10" s="307"/>
      <c r="R10" s="308"/>
      <c r="S10" s="310"/>
      <c r="T10" s="311"/>
      <c r="U10" s="386"/>
      <c r="V10" s="311"/>
      <c r="W10" s="339"/>
      <c r="X10" s="340"/>
      <c r="Y10" s="339"/>
      <c r="Z10" s="311"/>
      <c r="AA10" s="339"/>
      <c r="AB10" s="314"/>
      <c r="AC10" s="338"/>
      <c r="AD10" s="340"/>
      <c r="AE10" s="339"/>
      <c r="AF10" s="340"/>
      <c r="AG10" s="307"/>
      <c r="AH10" s="347"/>
      <c r="AI10" s="307"/>
      <c r="AJ10" s="375"/>
      <c r="AK10" s="307"/>
      <c r="AL10" s="308"/>
      <c r="AM10" s="307"/>
      <c r="AN10" s="308"/>
      <c r="AO10" s="307"/>
      <c r="AP10" s="308"/>
      <c r="AQ10" s="307"/>
      <c r="AR10" s="308"/>
      <c r="AS10" s="307"/>
      <c r="AT10" s="308"/>
      <c r="AU10" s="307"/>
      <c r="AV10" s="308"/>
      <c r="AW10" s="307"/>
      <c r="AX10" s="457"/>
      <c r="AY10" s="458"/>
      <c r="AZ10" s="459"/>
      <c r="BA10" s="458"/>
      <c r="BB10" s="458"/>
      <c r="BC10" s="460"/>
      <c r="BD10" s="461"/>
      <c r="BE10" s="500"/>
      <c r="BF10" s="462"/>
      <c r="BG10" s="460"/>
      <c r="BH10" s="695"/>
      <c r="BI10" s="701"/>
      <c r="BJ10" s="683"/>
      <c r="BK10" s="689"/>
    </row>
    <row r="11" spans="1:63" ht="17.100000000000001" customHeight="1">
      <c r="A11" s="668"/>
      <c r="B11" s="309" t="s">
        <v>15</v>
      </c>
      <c r="C11" s="310"/>
      <c r="D11" s="311"/>
      <c r="E11" s="310"/>
      <c r="F11" s="311"/>
      <c r="G11" s="310"/>
      <c r="H11" s="311"/>
      <c r="I11" s="310"/>
      <c r="J11" s="311"/>
      <c r="K11" s="310"/>
      <c r="L11" s="311"/>
      <c r="M11" s="310"/>
      <c r="N11" s="311"/>
      <c r="O11" s="310"/>
      <c r="P11" s="311"/>
      <c r="Q11" s="310"/>
      <c r="R11" s="311"/>
      <c r="S11" s="310"/>
      <c r="T11" s="311"/>
      <c r="U11" s="386"/>
      <c r="V11" s="311"/>
      <c r="W11" s="310"/>
      <c r="X11" s="311"/>
      <c r="Y11" s="310"/>
      <c r="Z11" s="311"/>
      <c r="AA11" s="310"/>
      <c r="AB11" s="311"/>
      <c r="AC11" s="310"/>
      <c r="AD11" s="311"/>
      <c r="AE11" s="310"/>
      <c r="AF11" s="311"/>
      <c r="AG11" s="310"/>
      <c r="AH11" s="311"/>
      <c r="AI11" s="310"/>
      <c r="AJ11" s="311"/>
      <c r="AK11" s="310"/>
      <c r="AL11" s="311"/>
      <c r="AM11" s="310"/>
      <c r="AN11" s="311"/>
      <c r="AO11" s="310"/>
      <c r="AP11" s="311"/>
      <c r="AQ11" s="310"/>
      <c r="AR11" s="311"/>
      <c r="AS11" s="310"/>
      <c r="AT11" s="311"/>
      <c r="AU11" s="310"/>
      <c r="AV11" s="311"/>
      <c r="AW11" s="310"/>
      <c r="AX11" s="311"/>
      <c r="AY11" s="462"/>
      <c r="AZ11" s="459"/>
      <c r="BA11" s="458"/>
      <c r="BB11" s="458"/>
      <c r="BC11" s="460"/>
      <c r="BD11" s="461"/>
      <c r="BE11" s="500"/>
      <c r="BF11" s="462"/>
      <c r="BG11" s="460"/>
      <c r="BH11" s="695"/>
      <c r="BI11" s="701"/>
      <c r="BJ11" s="683"/>
      <c r="BK11" s="689"/>
    </row>
    <row r="12" spans="1:63" ht="17.100000000000001" customHeight="1">
      <c r="A12" s="668"/>
      <c r="B12" s="312" t="s">
        <v>16</v>
      </c>
      <c r="C12" s="313"/>
      <c r="D12" s="314"/>
      <c r="E12" s="313"/>
      <c r="F12" s="314"/>
      <c r="G12" s="313"/>
      <c r="H12" s="314"/>
      <c r="I12" s="313"/>
      <c r="J12" s="314"/>
      <c r="K12" s="313"/>
      <c r="L12" s="314"/>
      <c r="M12" s="313"/>
      <c r="N12" s="314"/>
      <c r="O12" s="313"/>
      <c r="P12" s="314"/>
      <c r="Q12" s="310"/>
      <c r="R12" s="311"/>
      <c r="S12" s="310"/>
      <c r="T12" s="311"/>
      <c r="U12" s="310"/>
      <c r="V12" s="311"/>
      <c r="W12" s="313"/>
      <c r="X12" s="340"/>
      <c r="Y12" s="313"/>
      <c r="Z12" s="340"/>
      <c r="AA12" s="404"/>
      <c r="AB12" s="340"/>
      <c r="AC12" s="404"/>
      <c r="AD12" s="347"/>
      <c r="AE12" s="339"/>
      <c r="AF12" s="340"/>
      <c r="AG12" s="339"/>
      <c r="AH12" s="347"/>
      <c r="AI12" s="339"/>
      <c r="AJ12" s="340"/>
      <c r="AK12" s="346"/>
      <c r="AL12" s="347"/>
      <c r="AM12" s="346"/>
      <c r="AN12" s="347"/>
      <c r="AO12" s="339"/>
      <c r="AP12" s="340"/>
      <c r="AQ12" s="339"/>
      <c r="AR12" s="340"/>
      <c r="AS12" s="339"/>
      <c r="AT12" s="340"/>
      <c r="AU12" s="339"/>
      <c r="AV12" s="340"/>
      <c r="AW12" s="339"/>
      <c r="AX12" s="340"/>
      <c r="AY12" s="462"/>
      <c r="AZ12" s="459"/>
      <c r="BA12" s="458"/>
      <c r="BB12" s="458"/>
      <c r="BC12" s="460"/>
      <c r="BD12" s="463"/>
      <c r="BE12" s="500"/>
      <c r="BF12" s="462"/>
      <c r="BG12" s="460"/>
      <c r="BH12" s="695"/>
      <c r="BI12" s="701"/>
      <c r="BJ12" s="683"/>
      <c r="BK12" s="689"/>
    </row>
    <row r="13" spans="1:63" ht="17.100000000000001" customHeight="1">
      <c r="A13" s="668"/>
      <c r="B13" s="315" t="s">
        <v>17</v>
      </c>
      <c r="C13" s="316"/>
      <c r="D13" s="317"/>
      <c r="E13" s="316"/>
      <c r="F13" s="317"/>
      <c r="G13" s="316"/>
      <c r="H13" s="317"/>
      <c r="I13" s="316"/>
      <c r="J13" s="317"/>
      <c r="K13" s="316"/>
      <c r="L13" s="317"/>
      <c r="M13" s="316"/>
      <c r="N13" s="317"/>
      <c r="O13" s="316"/>
      <c r="P13" s="317"/>
      <c r="Q13" s="316"/>
      <c r="R13" s="317"/>
      <c r="S13" s="316"/>
      <c r="T13" s="317"/>
      <c r="U13" s="316"/>
      <c r="V13" s="387"/>
      <c r="W13" s="388"/>
      <c r="X13" s="387"/>
      <c r="Y13" s="388"/>
      <c r="Z13" s="387"/>
      <c r="AA13" s="403"/>
      <c r="AB13" s="405"/>
      <c r="AC13" s="406"/>
      <c r="AD13" s="387"/>
      <c r="AE13" s="388"/>
      <c r="AF13" s="387"/>
      <c r="AG13" s="388"/>
      <c r="AH13" s="387"/>
      <c r="AI13" s="388"/>
      <c r="AJ13" s="418"/>
      <c r="AK13" s="419"/>
      <c r="AL13" s="317"/>
      <c r="AM13" s="419"/>
      <c r="AN13" s="317"/>
      <c r="AO13" s="316"/>
      <c r="AP13" s="317"/>
      <c r="AQ13" s="316"/>
      <c r="AR13" s="317"/>
      <c r="AS13" s="316"/>
      <c r="AT13" s="317"/>
      <c r="AU13" s="316"/>
      <c r="AV13" s="317"/>
      <c r="AW13" s="316"/>
      <c r="AX13" s="464"/>
      <c r="AY13" s="465"/>
      <c r="AZ13" s="466"/>
      <c r="BA13" s="467"/>
      <c r="BB13" s="467"/>
      <c r="BC13" s="468"/>
      <c r="BD13" s="469"/>
      <c r="BE13" s="490"/>
      <c r="BF13" s="493"/>
      <c r="BG13" s="468"/>
      <c r="BH13" s="696"/>
      <c r="BI13" s="701"/>
      <c r="BJ13" s="683"/>
      <c r="BK13" s="689"/>
    </row>
    <row r="14" spans="1:63" ht="17.100000000000001" customHeight="1">
      <c r="A14" s="668"/>
      <c r="B14" s="318" t="s">
        <v>18</v>
      </c>
      <c r="C14" s="319"/>
      <c r="D14" s="320"/>
      <c r="E14" s="319"/>
      <c r="F14" s="320"/>
      <c r="G14" s="319"/>
      <c r="H14" s="320"/>
      <c r="I14" s="319"/>
      <c r="J14" s="320"/>
      <c r="K14" s="319"/>
      <c r="L14" s="320"/>
      <c r="M14" s="319"/>
      <c r="N14" s="320"/>
      <c r="O14" s="319"/>
      <c r="P14" s="320"/>
      <c r="Q14" s="319"/>
      <c r="R14" s="320"/>
      <c r="S14" s="319"/>
      <c r="T14" s="320"/>
      <c r="U14" s="319"/>
      <c r="V14" s="320"/>
      <c r="W14" s="319"/>
      <c r="X14" s="320"/>
      <c r="Y14" s="319"/>
      <c r="Z14" s="320"/>
      <c r="AA14" s="407"/>
      <c r="AB14" s="351"/>
      <c r="AC14" s="407"/>
      <c r="AD14" s="351"/>
      <c r="AE14" s="319"/>
      <c r="AF14" s="320"/>
      <c r="AG14" s="319"/>
      <c r="AH14" s="351"/>
      <c r="AI14" s="319"/>
      <c r="AJ14" s="320"/>
      <c r="AK14" s="350"/>
      <c r="AL14" s="351"/>
      <c r="AM14" s="350"/>
      <c r="AN14" s="351"/>
      <c r="AO14" s="319"/>
      <c r="AP14" s="320"/>
      <c r="AQ14" s="319"/>
      <c r="AR14" s="320"/>
      <c r="AS14" s="319"/>
      <c r="AT14" s="320"/>
      <c r="AU14" s="319"/>
      <c r="AV14" s="320"/>
      <c r="AW14" s="319"/>
      <c r="AX14" s="320"/>
      <c r="AY14" s="470"/>
      <c r="AZ14" s="471"/>
      <c r="BA14" s="472"/>
      <c r="BB14" s="472"/>
      <c r="BC14" s="473"/>
      <c r="BD14" s="463"/>
      <c r="BE14" s="476"/>
      <c r="BF14" s="470"/>
      <c r="BG14" s="473"/>
      <c r="BH14" s="697">
        <f>BD14+BE15+BF16+BG17</f>
        <v>24</v>
      </c>
      <c r="BI14" s="701"/>
      <c r="BJ14" s="683"/>
      <c r="BK14" s="689"/>
    </row>
    <row r="15" spans="1:63" ht="17.100000000000001" customHeight="1">
      <c r="A15" s="668"/>
      <c r="B15" s="321" t="s">
        <v>19</v>
      </c>
      <c r="C15" s="313"/>
      <c r="D15" s="314"/>
      <c r="E15" s="313"/>
      <c r="F15" s="314"/>
      <c r="G15" s="313"/>
      <c r="H15" s="314"/>
      <c r="I15" s="313"/>
      <c r="J15" s="314"/>
      <c r="K15" s="313"/>
      <c r="L15" s="314"/>
      <c r="M15" s="313"/>
      <c r="N15" s="314"/>
      <c r="O15" s="313"/>
      <c r="P15" s="314"/>
      <c r="Q15" s="310"/>
      <c r="R15" s="311"/>
      <c r="S15" s="310"/>
      <c r="T15" s="311"/>
      <c r="U15" s="310"/>
      <c r="V15" s="311"/>
      <c r="W15" s="313"/>
      <c r="X15" s="311"/>
      <c r="Y15" s="313"/>
      <c r="Z15" s="340"/>
      <c r="AA15" s="313"/>
      <c r="AB15" s="340"/>
      <c r="AC15" s="313"/>
      <c r="AD15" s="314"/>
      <c r="AE15" s="313"/>
      <c r="AF15" s="314"/>
      <c r="AG15" s="339"/>
      <c r="AH15" s="347"/>
      <c r="AI15" s="339"/>
      <c r="AJ15" s="340"/>
      <c r="AK15" s="346"/>
      <c r="AL15" s="347"/>
      <c r="AM15" s="346"/>
      <c r="AN15" s="347"/>
      <c r="AO15" s="339"/>
      <c r="AP15" s="340"/>
      <c r="AQ15" s="339"/>
      <c r="AR15" s="340"/>
      <c r="AS15" s="339"/>
      <c r="AT15" s="340"/>
      <c r="AU15" s="339"/>
      <c r="AV15" s="340"/>
      <c r="AW15" s="339"/>
      <c r="AX15" s="340"/>
      <c r="AY15" s="463"/>
      <c r="AZ15" s="474"/>
      <c r="BA15" s="475"/>
      <c r="BB15" s="475"/>
      <c r="BC15" s="476"/>
      <c r="BD15" s="463"/>
      <c r="BE15" s="476"/>
      <c r="BF15" s="463"/>
      <c r="BG15" s="476"/>
      <c r="BH15" s="698"/>
      <c r="BI15" s="701"/>
      <c r="BJ15" s="683"/>
      <c r="BK15" s="689"/>
    </row>
    <row r="16" spans="1:63" ht="17.100000000000001" customHeight="1">
      <c r="A16" s="668"/>
      <c r="B16" s="322" t="s">
        <v>20</v>
      </c>
      <c r="C16" s="313"/>
      <c r="D16" s="314"/>
      <c r="E16" s="313"/>
      <c r="F16" s="314"/>
      <c r="G16" s="313"/>
      <c r="H16" s="314"/>
      <c r="I16" s="313"/>
      <c r="J16" s="314"/>
      <c r="K16" s="313"/>
      <c r="L16" s="314"/>
      <c r="M16" s="313"/>
      <c r="N16" s="314"/>
      <c r="O16" s="313"/>
      <c r="P16" s="314"/>
      <c r="Q16" s="310"/>
      <c r="R16" s="311"/>
      <c r="S16" s="310"/>
      <c r="T16" s="311"/>
      <c r="U16" s="310"/>
      <c r="V16" s="389"/>
      <c r="W16" s="386"/>
      <c r="X16" s="389"/>
      <c r="Y16" s="386"/>
      <c r="Z16" s="389"/>
      <c r="AA16" s="310"/>
      <c r="AB16" s="311"/>
      <c r="AC16" s="310"/>
      <c r="AD16" s="311"/>
      <c r="AE16" s="310"/>
      <c r="AF16" s="311"/>
      <c r="AG16" s="310"/>
      <c r="AH16" s="311"/>
      <c r="AI16" s="310"/>
      <c r="AJ16" s="311"/>
      <c r="AK16" s="310"/>
      <c r="AL16" s="311"/>
      <c r="AM16" s="310"/>
      <c r="AN16" s="311"/>
      <c r="AO16" s="310" t="s">
        <v>24</v>
      </c>
      <c r="AP16" s="311"/>
      <c r="AQ16" s="310"/>
      <c r="AR16" s="311"/>
      <c r="AS16" s="310"/>
      <c r="AT16" s="311"/>
      <c r="AU16" s="310"/>
      <c r="AV16" s="311"/>
      <c r="AW16" s="310"/>
      <c r="AX16" s="311"/>
      <c r="AY16" s="463"/>
      <c r="AZ16" s="474"/>
      <c r="BA16" s="475"/>
      <c r="BB16" s="475"/>
      <c r="BC16" s="476"/>
      <c r="BD16" s="463"/>
      <c r="BE16" s="476"/>
      <c r="BF16" s="463"/>
      <c r="BG16" s="476"/>
      <c r="BH16" s="698"/>
      <c r="BI16" s="701"/>
      <c r="BJ16" s="683"/>
      <c r="BK16" s="689"/>
    </row>
    <row r="17" spans="1:75" ht="17.100000000000001" customHeight="1">
      <c r="A17" s="669"/>
      <c r="B17" s="323" t="s">
        <v>21</v>
      </c>
      <c r="C17" s="324" t="s">
        <v>25</v>
      </c>
      <c r="D17" s="325" t="s">
        <v>25</v>
      </c>
      <c r="E17" s="324" t="s">
        <v>25</v>
      </c>
      <c r="F17" s="325" t="s">
        <v>25</v>
      </c>
      <c r="G17" s="324" t="s">
        <v>25</v>
      </c>
      <c r="H17" s="325" t="s">
        <v>25</v>
      </c>
      <c r="I17" s="324" t="s">
        <v>25</v>
      </c>
      <c r="J17" s="325" t="s">
        <v>25</v>
      </c>
      <c r="K17" s="324" t="s">
        <v>25</v>
      </c>
      <c r="L17" s="325" t="s">
        <v>25</v>
      </c>
      <c r="M17" s="324" t="s">
        <v>25</v>
      </c>
      <c r="N17" s="325" t="s">
        <v>25</v>
      </c>
      <c r="O17" s="324" t="s">
        <v>25</v>
      </c>
      <c r="P17" s="325" t="s">
        <v>25</v>
      </c>
      <c r="Q17" s="324" t="s">
        <v>25</v>
      </c>
      <c r="R17" s="325" t="s">
        <v>25</v>
      </c>
      <c r="S17" s="324" t="s">
        <v>25</v>
      </c>
      <c r="T17" s="325" t="s">
        <v>25</v>
      </c>
      <c r="U17" s="390" t="s">
        <v>25</v>
      </c>
      <c r="V17" s="391" t="s">
        <v>25</v>
      </c>
      <c r="W17" s="392" t="s">
        <v>25</v>
      </c>
      <c r="X17" s="391" t="s">
        <v>25</v>
      </c>
      <c r="Y17" s="390" t="s">
        <v>25</v>
      </c>
      <c r="Z17" s="408" t="s">
        <v>25</v>
      </c>
      <c r="AA17" s="409" t="s">
        <v>25</v>
      </c>
      <c r="AB17" s="325" t="s">
        <v>25</v>
      </c>
      <c r="AC17" s="409" t="s">
        <v>25</v>
      </c>
      <c r="AD17" s="325" t="s">
        <v>25</v>
      </c>
      <c r="AE17" s="390" t="s">
        <v>25</v>
      </c>
      <c r="AF17" s="408" t="s">
        <v>25</v>
      </c>
      <c r="AG17" s="390" t="s">
        <v>25</v>
      </c>
      <c r="AH17" s="325" t="s">
        <v>25</v>
      </c>
      <c r="AI17" s="390" t="s">
        <v>25</v>
      </c>
      <c r="AJ17" s="408" t="s">
        <v>25</v>
      </c>
      <c r="AK17" s="324" t="s">
        <v>25</v>
      </c>
      <c r="AL17" s="325" t="s">
        <v>25</v>
      </c>
      <c r="AM17" s="324" t="s">
        <v>25</v>
      </c>
      <c r="AN17" s="325" t="s">
        <v>25</v>
      </c>
      <c r="AO17" s="390" t="s">
        <v>25</v>
      </c>
      <c r="AP17" s="408" t="s">
        <v>25</v>
      </c>
      <c r="AQ17" s="390" t="s">
        <v>25</v>
      </c>
      <c r="AR17" s="408" t="s">
        <v>25</v>
      </c>
      <c r="AS17" s="390" t="s">
        <v>25</v>
      </c>
      <c r="AT17" s="408" t="s">
        <v>25</v>
      </c>
      <c r="AU17" s="390" t="s">
        <v>25</v>
      </c>
      <c r="AV17" s="408" t="s">
        <v>25</v>
      </c>
      <c r="AW17" s="390" t="s">
        <v>25</v>
      </c>
      <c r="AX17" s="408" t="s">
        <v>25</v>
      </c>
      <c r="AY17" s="477"/>
      <c r="AZ17" s="478"/>
      <c r="BA17" s="479"/>
      <c r="BB17" s="479"/>
      <c r="BC17" s="480"/>
      <c r="BD17" s="477"/>
      <c r="BE17" s="480"/>
      <c r="BF17" s="477"/>
      <c r="BG17" s="501">
        <v>24</v>
      </c>
      <c r="BH17" s="699"/>
      <c r="BI17" s="702"/>
      <c r="BJ17" s="684"/>
      <c r="BK17" s="690"/>
    </row>
    <row r="18" spans="1:75" ht="17.100000000000001" customHeight="1">
      <c r="A18" s="667" t="s">
        <v>26</v>
      </c>
      <c r="B18" s="301" t="s">
        <v>13</v>
      </c>
      <c r="C18" s="326"/>
      <c r="D18" s="327"/>
      <c r="E18" s="326"/>
      <c r="F18" s="327"/>
      <c r="G18" s="326"/>
      <c r="H18" s="327"/>
      <c r="I18" s="326"/>
      <c r="J18" s="327"/>
      <c r="K18" s="326"/>
      <c r="L18" s="327"/>
      <c r="M18" s="371"/>
      <c r="N18" s="372"/>
      <c r="O18" s="373"/>
      <c r="P18" s="372"/>
      <c r="Q18" s="393"/>
      <c r="R18" s="394"/>
      <c r="S18" s="393"/>
      <c r="T18" s="347"/>
      <c r="U18" s="339"/>
      <c r="V18" s="314"/>
      <c r="W18" s="313"/>
      <c r="X18" s="314"/>
      <c r="Y18" s="393"/>
      <c r="Z18" s="308"/>
      <c r="AA18" s="307"/>
      <c r="AB18" s="308"/>
      <c r="AC18" s="307"/>
      <c r="AD18" s="372"/>
      <c r="AE18" s="342"/>
      <c r="AF18" s="351"/>
      <c r="AG18" s="346"/>
      <c r="AH18" s="394"/>
      <c r="AI18" s="393"/>
      <c r="AJ18" s="394"/>
      <c r="AK18" s="393"/>
      <c r="AL18" s="394"/>
      <c r="AM18" s="420"/>
      <c r="AN18" s="343"/>
      <c r="AO18" s="371"/>
      <c r="AP18" s="379"/>
      <c r="AQ18" s="371"/>
      <c r="AR18" s="379"/>
      <c r="AS18" s="371"/>
      <c r="AT18" s="394"/>
      <c r="AU18" s="437"/>
      <c r="AV18" s="438"/>
      <c r="AW18" s="326"/>
      <c r="AX18" s="481"/>
      <c r="AY18" s="482"/>
      <c r="AZ18" s="455"/>
      <c r="BA18" s="483"/>
      <c r="BB18" s="455"/>
      <c r="BC18" s="456"/>
      <c r="BD18" s="484"/>
      <c r="BE18" s="502"/>
      <c r="BF18" s="484"/>
      <c r="BG18" s="456"/>
      <c r="BH18" s="694">
        <f>BC22+BB21+BA20</f>
        <v>24</v>
      </c>
      <c r="BI18" s="700">
        <f>BH18+BH23</f>
        <v>24</v>
      </c>
      <c r="BJ18" s="685">
        <f>BH18/24</f>
        <v>1</v>
      </c>
      <c r="BK18" s="688">
        <f>((BA20+(0.6*BB21))/BI18)</f>
        <v>0.6</v>
      </c>
    </row>
    <row r="19" spans="1:75" ht="17.100000000000001" customHeight="1">
      <c r="A19" s="668"/>
      <c r="B19" s="306" t="s">
        <v>14</v>
      </c>
      <c r="C19" s="307"/>
      <c r="D19" s="308"/>
      <c r="E19" s="307"/>
      <c r="F19" s="308"/>
      <c r="G19" s="307"/>
      <c r="H19" s="308"/>
      <c r="I19" s="307"/>
      <c r="J19" s="308"/>
      <c r="K19" s="307"/>
      <c r="L19" s="308"/>
      <c r="M19" s="307"/>
      <c r="N19" s="308"/>
      <c r="O19" s="307"/>
      <c r="P19" s="374"/>
      <c r="Q19" s="307"/>
      <c r="R19" s="308"/>
      <c r="S19" s="307"/>
      <c r="T19" s="308"/>
      <c r="U19" s="339"/>
      <c r="V19" s="314"/>
      <c r="W19" s="313"/>
      <c r="X19" s="314"/>
      <c r="Y19" s="307"/>
      <c r="Z19" s="308"/>
      <c r="AA19" s="310"/>
      <c r="AB19" s="311"/>
      <c r="AC19" s="310"/>
      <c r="AD19" s="311"/>
      <c r="AE19" s="307"/>
      <c r="AF19" s="311"/>
      <c r="AG19" s="307"/>
      <c r="AH19" s="340"/>
      <c r="AI19" s="307"/>
      <c r="AJ19" s="421"/>
      <c r="AK19" s="422"/>
      <c r="AL19" s="421"/>
      <c r="AM19" s="307"/>
      <c r="AN19" s="308"/>
      <c r="AO19" s="307"/>
      <c r="AP19" s="375"/>
      <c r="AQ19" s="307"/>
      <c r="AR19" s="375"/>
      <c r="AS19" s="307"/>
      <c r="AT19" s="375"/>
      <c r="AU19" s="307"/>
      <c r="AV19" s="432"/>
      <c r="AW19" s="431"/>
      <c r="AX19" s="485"/>
      <c r="AY19" s="458"/>
      <c r="AZ19" s="458"/>
      <c r="BA19" s="486"/>
      <c r="BB19" s="458"/>
      <c r="BC19" s="460"/>
      <c r="BD19" s="462"/>
      <c r="BE19" s="503"/>
      <c r="BF19" s="462"/>
      <c r="BG19" s="460"/>
      <c r="BH19" s="695"/>
      <c r="BI19" s="701"/>
      <c r="BJ19" s="686"/>
      <c r="BK19" s="689"/>
    </row>
    <row r="20" spans="1:75" ht="17.100000000000001" customHeight="1">
      <c r="A20" s="668"/>
      <c r="B20" s="328" t="s">
        <v>15</v>
      </c>
      <c r="C20" s="313"/>
      <c r="D20" s="314"/>
      <c r="E20" s="313"/>
      <c r="F20" s="314"/>
      <c r="G20" s="313"/>
      <c r="H20" s="314"/>
      <c r="I20" s="313"/>
      <c r="J20" s="314"/>
      <c r="K20" s="313"/>
      <c r="L20" s="314"/>
      <c r="M20" s="313"/>
      <c r="N20" s="314"/>
      <c r="O20" s="313"/>
      <c r="P20" s="314"/>
      <c r="Q20" s="310"/>
      <c r="R20" s="311"/>
      <c r="S20" s="310"/>
      <c r="T20" s="311"/>
      <c r="U20" s="310"/>
      <c r="V20" s="395"/>
      <c r="W20" s="396"/>
      <c r="X20" s="311"/>
      <c r="Y20" s="310"/>
      <c r="Z20" s="311"/>
      <c r="AA20" s="310"/>
      <c r="AB20" s="311"/>
      <c r="AC20" s="310"/>
      <c r="AD20" s="311"/>
      <c r="AE20" s="310"/>
      <c r="AF20" s="311"/>
      <c r="AG20" s="310"/>
      <c r="AH20" s="389"/>
      <c r="AI20" s="386"/>
      <c r="AJ20" s="389"/>
      <c r="AK20" s="386"/>
      <c r="AL20" s="389"/>
      <c r="AM20" s="310"/>
      <c r="AN20" s="311"/>
      <c r="AO20" s="310"/>
      <c r="AP20" s="311"/>
      <c r="AQ20" s="310"/>
      <c r="AR20" s="311"/>
      <c r="AS20" s="310"/>
      <c r="AT20" s="311"/>
      <c r="AU20" s="310"/>
      <c r="AV20" s="311"/>
      <c r="AW20" s="310"/>
      <c r="AX20" s="311"/>
      <c r="AY20" s="462"/>
      <c r="AZ20" s="458"/>
      <c r="BA20" s="458"/>
      <c r="BB20" s="458"/>
      <c r="BC20" s="460"/>
      <c r="BD20" s="462"/>
      <c r="BE20" s="503"/>
      <c r="BF20" s="462"/>
      <c r="BG20" s="460"/>
      <c r="BH20" s="695"/>
      <c r="BI20" s="701"/>
      <c r="BJ20" s="686"/>
      <c r="BK20" s="689"/>
    </row>
    <row r="21" spans="1:75" ht="17.100000000000001" customHeight="1">
      <c r="A21" s="668"/>
      <c r="B21" s="329" t="s">
        <v>16</v>
      </c>
      <c r="C21" s="330" t="s">
        <v>25</v>
      </c>
      <c r="D21" s="331" t="s">
        <v>25</v>
      </c>
      <c r="E21" s="332" t="s">
        <v>25</v>
      </c>
      <c r="F21" s="331" t="s">
        <v>25</v>
      </c>
      <c r="G21" s="333" t="s">
        <v>25</v>
      </c>
      <c r="H21" s="334" t="s">
        <v>25</v>
      </c>
      <c r="I21" s="330" t="s">
        <v>25</v>
      </c>
      <c r="J21" s="331" t="s">
        <v>25</v>
      </c>
      <c r="K21" s="330" t="s">
        <v>25</v>
      </c>
      <c r="L21" s="331" t="s">
        <v>25</v>
      </c>
      <c r="M21" s="332" t="s">
        <v>25</v>
      </c>
      <c r="N21" s="331" t="s">
        <v>25</v>
      </c>
      <c r="O21" s="333" t="s">
        <v>25</v>
      </c>
      <c r="P21" s="334" t="s">
        <v>25</v>
      </c>
      <c r="Q21" s="333" t="s">
        <v>25</v>
      </c>
      <c r="R21" s="397" t="s">
        <v>25</v>
      </c>
      <c r="S21" s="398" t="s">
        <v>25</v>
      </c>
      <c r="T21" s="397" t="s">
        <v>25</v>
      </c>
      <c r="U21" s="333" t="s">
        <v>25</v>
      </c>
      <c r="V21" s="331" t="s">
        <v>25</v>
      </c>
      <c r="W21" s="330" t="s">
        <v>25</v>
      </c>
      <c r="X21" s="331" t="s">
        <v>25</v>
      </c>
      <c r="Y21" s="411" t="s">
        <v>25</v>
      </c>
      <c r="Z21" s="410" t="s">
        <v>25</v>
      </c>
      <c r="AA21" s="411" t="s">
        <v>25</v>
      </c>
      <c r="AB21" s="410" t="s">
        <v>25</v>
      </c>
      <c r="AC21" s="411" t="s">
        <v>25</v>
      </c>
      <c r="AD21" s="410" t="s">
        <v>25</v>
      </c>
      <c r="AE21" s="411" t="s">
        <v>25</v>
      </c>
      <c r="AF21" s="410" t="s">
        <v>25</v>
      </c>
      <c r="AG21" s="411" t="s">
        <v>25</v>
      </c>
      <c r="AH21" s="410" t="s">
        <v>25</v>
      </c>
      <c r="AI21" s="411" t="s">
        <v>25</v>
      </c>
      <c r="AJ21" s="423" t="s">
        <v>25</v>
      </c>
      <c r="AK21" s="332" t="s">
        <v>25</v>
      </c>
      <c r="AL21" s="423" t="s">
        <v>25</v>
      </c>
      <c r="AM21" s="424" t="s">
        <v>25</v>
      </c>
      <c r="AN21" s="425" t="s">
        <v>25</v>
      </c>
      <c r="AO21" s="411" t="s">
        <v>25</v>
      </c>
      <c r="AP21" s="410" t="s">
        <v>25</v>
      </c>
      <c r="AQ21" s="411" t="s">
        <v>25</v>
      </c>
      <c r="AR21" s="439" t="s">
        <v>25</v>
      </c>
      <c r="AS21" s="440" t="s">
        <v>25</v>
      </c>
      <c r="AT21" s="439" t="s">
        <v>25</v>
      </c>
      <c r="AU21" s="440" t="s">
        <v>25</v>
      </c>
      <c r="AV21" s="410" t="s">
        <v>25</v>
      </c>
      <c r="AW21" s="411" t="s">
        <v>25</v>
      </c>
      <c r="AX21" s="410" t="s">
        <v>25</v>
      </c>
      <c r="AY21" s="462"/>
      <c r="AZ21" s="458"/>
      <c r="BA21" s="486"/>
      <c r="BB21" s="487">
        <v>24</v>
      </c>
      <c r="BC21" s="460"/>
      <c r="BD21" s="462"/>
      <c r="BE21" s="503"/>
      <c r="BF21" s="462"/>
      <c r="BG21" s="460"/>
      <c r="BH21" s="695"/>
      <c r="BI21" s="701"/>
      <c r="BJ21" s="686"/>
      <c r="BK21" s="689"/>
    </row>
    <row r="22" spans="1:75" ht="18.75" customHeight="1">
      <c r="A22" s="668"/>
      <c r="B22" s="335" t="s">
        <v>17</v>
      </c>
      <c r="C22" s="336"/>
      <c r="D22" s="337"/>
      <c r="E22" s="336"/>
      <c r="F22" s="337"/>
      <c r="G22" s="336"/>
      <c r="H22" s="337"/>
      <c r="I22" s="336"/>
      <c r="J22" s="337"/>
      <c r="K22" s="336"/>
      <c r="L22" s="337"/>
      <c r="M22" s="336"/>
      <c r="N22" s="337"/>
      <c r="O22" s="336"/>
      <c r="P22" s="337"/>
      <c r="Q22" s="336"/>
      <c r="R22" s="337"/>
      <c r="S22" s="336"/>
      <c r="T22" s="337"/>
      <c r="U22" s="336"/>
      <c r="V22" s="399"/>
      <c r="W22" s="400"/>
      <c r="X22" s="387"/>
      <c r="Y22" s="388"/>
      <c r="Z22" s="387"/>
      <c r="AA22" s="388"/>
      <c r="AB22" s="387"/>
      <c r="AC22" s="388"/>
      <c r="AD22" s="317"/>
      <c r="AE22" s="388"/>
      <c r="AF22" s="387"/>
      <c r="AG22" s="388"/>
      <c r="AH22" s="387"/>
      <c r="AI22" s="388"/>
      <c r="AJ22" s="418"/>
      <c r="AK22" s="400"/>
      <c r="AL22" s="387"/>
      <c r="AM22" s="400"/>
      <c r="AN22" s="387"/>
      <c r="AO22" s="388"/>
      <c r="AP22" s="387"/>
      <c r="AQ22" s="388"/>
      <c r="AR22" s="387"/>
      <c r="AS22" s="388"/>
      <c r="AT22" s="387"/>
      <c r="AU22" s="388"/>
      <c r="AV22" s="387"/>
      <c r="AW22" s="388"/>
      <c r="AX22" s="488"/>
      <c r="AY22" s="465"/>
      <c r="AZ22" s="489"/>
      <c r="BA22" s="489"/>
      <c r="BB22" s="489"/>
      <c r="BC22" s="490"/>
      <c r="BD22" s="465"/>
      <c r="BE22" s="504"/>
      <c r="BF22" s="493"/>
      <c r="BG22" s="468"/>
      <c r="BH22" s="696"/>
      <c r="BI22" s="701"/>
      <c r="BJ22" s="686"/>
      <c r="BK22" s="689"/>
    </row>
    <row r="23" spans="1:75" ht="17.100000000000001" customHeight="1">
      <c r="A23" s="668"/>
      <c r="B23" s="318" t="s">
        <v>18</v>
      </c>
      <c r="C23" s="319"/>
      <c r="D23" s="320"/>
      <c r="E23" s="319"/>
      <c r="F23" s="320"/>
      <c r="G23" s="319"/>
      <c r="H23" s="320"/>
      <c r="I23" s="319"/>
      <c r="J23" s="320"/>
      <c r="K23" s="319"/>
      <c r="L23" s="320"/>
      <c r="M23" s="319"/>
      <c r="N23" s="320"/>
      <c r="O23" s="319"/>
      <c r="P23" s="320"/>
      <c r="Q23" s="319"/>
      <c r="R23" s="320"/>
      <c r="S23" s="319"/>
      <c r="T23" s="320"/>
      <c r="U23" s="319"/>
      <c r="V23" s="320"/>
      <c r="W23" s="319"/>
      <c r="X23" s="320"/>
      <c r="Y23" s="350"/>
      <c r="Z23" s="351"/>
      <c r="AA23" s="319"/>
      <c r="AB23" s="320"/>
      <c r="AC23" s="319"/>
      <c r="AD23" s="351"/>
      <c r="AE23" s="319"/>
      <c r="AF23" s="320"/>
      <c r="AG23" s="319"/>
      <c r="AH23" s="320"/>
      <c r="AI23" s="319"/>
      <c r="AJ23" s="320"/>
      <c r="AK23" s="319"/>
      <c r="AL23" s="320"/>
      <c r="AM23" s="350"/>
      <c r="AN23" s="426"/>
      <c r="AO23" s="319"/>
      <c r="AP23" s="320"/>
      <c r="AQ23" s="319"/>
      <c r="AR23" s="320"/>
      <c r="AS23" s="319"/>
      <c r="AT23" s="441"/>
      <c r="AU23" s="442"/>
      <c r="AV23" s="443"/>
      <c r="AW23" s="319"/>
      <c r="AX23" s="320"/>
      <c r="AY23" s="463"/>
      <c r="AZ23" s="475"/>
      <c r="BA23" s="475"/>
      <c r="BB23" s="475"/>
      <c r="BC23" s="476"/>
      <c r="BD23" s="463"/>
      <c r="BE23" s="476"/>
      <c r="BF23" s="463"/>
      <c r="BG23" s="476"/>
      <c r="BH23" s="697">
        <f>BG26+BF25+BE24+BD23</f>
        <v>0</v>
      </c>
      <c r="BI23" s="701"/>
      <c r="BJ23" s="686"/>
      <c r="BK23" s="689"/>
    </row>
    <row r="24" spans="1:75" ht="17.100000000000001" customHeight="1">
      <c r="A24" s="668"/>
      <c r="B24" s="321" t="s">
        <v>19</v>
      </c>
      <c r="C24" s="313"/>
      <c r="D24" s="314"/>
      <c r="E24" s="338"/>
      <c r="F24" s="314"/>
      <c r="G24" s="339"/>
      <c r="H24" s="340"/>
      <c r="I24" s="313"/>
      <c r="J24" s="314"/>
      <c r="K24" s="313"/>
      <c r="L24" s="314"/>
      <c r="M24" s="338"/>
      <c r="N24" s="314"/>
      <c r="O24" s="339"/>
      <c r="P24" s="340"/>
      <c r="Q24" s="339"/>
      <c r="R24" s="347"/>
      <c r="S24" s="346"/>
      <c r="T24" s="347"/>
      <c r="U24" s="339"/>
      <c r="V24" s="314"/>
      <c r="W24" s="313"/>
      <c r="X24" s="314"/>
      <c r="Y24" s="307"/>
      <c r="Z24" s="308"/>
      <c r="AA24" s="307"/>
      <c r="AB24" s="308"/>
      <c r="AC24" s="307"/>
      <c r="AD24" s="308"/>
      <c r="AE24" s="307"/>
      <c r="AF24" s="308"/>
      <c r="AG24" s="307"/>
      <c r="AH24" s="308"/>
      <c r="AI24" s="307"/>
      <c r="AJ24" s="401"/>
      <c r="AK24" s="338"/>
      <c r="AL24" s="401"/>
      <c r="AM24" s="310"/>
      <c r="AN24" s="311"/>
      <c r="AO24" s="307"/>
      <c r="AP24" s="308"/>
      <c r="AQ24" s="307"/>
      <c r="AR24" s="372"/>
      <c r="AS24" s="420"/>
      <c r="AT24" s="372"/>
      <c r="AU24" s="420"/>
      <c r="AV24" s="308"/>
      <c r="AW24" s="307"/>
      <c r="AX24" s="308"/>
      <c r="AY24" s="463"/>
      <c r="AZ24" s="475"/>
      <c r="BA24" s="475"/>
      <c r="BB24" s="475"/>
      <c r="BC24" s="476"/>
      <c r="BD24" s="463"/>
      <c r="BE24" s="476"/>
      <c r="BF24" s="463"/>
      <c r="BG24" s="476"/>
      <c r="BH24" s="698"/>
      <c r="BI24" s="701"/>
      <c r="BJ24" s="686"/>
      <c r="BK24" s="689"/>
    </row>
    <row r="25" spans="1:75" ht="17.100000000000001" customHeight="1">
      <c r="A25" s="668"/>
      <c r="B25" s="322" t="s">
        <v>20</v>
      </c>
      <c r="C25" s="307"/>
      <c r="D25" s="308"/>
      <c r="E25" s="307"/>
      <c r="F25" s="308"/>
      <c r="G25" s="307"/>
      <c r="H25" s="308"/>
      <c r="I25" s="307"/>
      <c r="J25" s="308"/>
      <c r="K25" s="307"/>
      <c r="L25" s="308"/>
      <c r="M25" s="307"/>
      <c r="N25" s="308"/>
      <c r="O25" s="307"/>
      <c r="P25" s="375"/>
      <c r="Q25" s="307"/>
      <c r="R25" s="308"/>
      <c r="S25" s="307"/>
      <c r="T25" s="308"/>
      <c r="U25" s="307"/>
      <c r="V25" s="308"/>
      <c r="W25" s="307"/>
      <c r="X25" s="308"/>
      <c r="Y25" s="307"/>
      <c r="Z25" s="308"/>
      <c r="AA25" s="307"/>
      <c r="AB25" s="308"/>
      <c r="AC25" s="307"/>
      <c r="AD25" s="308"/>
      <c r="AE25" s="307"/>
      <c r="AF25" s="308"/>
      <c r="AG25" s="307"/>
      <c r="AH25" s="308"/>
      <c r="AI25" s="307"/>
      <c r="AJ25" s="401"/>
      <c r="AK25" s="338"/>
      <c r="AL25" s="401"/>
      <c r="AM25" s="310"/>
      <c r="AN25" s="311"/>
      <c r="AO25" s="307"/>
      <c r="AP25" s="308"/>
      <c r="AQ25" s="307"/>
      <c r="AR25" s="372"/>
      <c r="AS25" s="420"/>
      <c r="AT25" s="372"/>
      <c r="AU25" s="420"/>
      <c r="AV25" s="308"/>
      <c r="AW25" s="307"/>
      <c r="AX25" s="308"/>
      <c r="AY25" s="463"/>
      <c r="AZ25" s="475"/>
      <c r="BA25" s="475"/>
      <c r="BB25" s="475"/>
      <c r="BC25" s="476"/>
      <c r="BD25" s="463"/>
      <c r="BE25" s="476"/>
      <c r="BF25" s="463"/>
      <c r="BG25" s="476"/>
      <c r="BH25" s="698"/>
      <c r="BI25" s="701"/>
      <c r="BJ25" s="686"/>
      <c r="BK25" s="689"/>
    </row>
    <row r="26" spans="1:75" ht="17.100000000000001" customHeight="1">
      <c r="A26" s="669"/>
      <c r="B26" s="341" t="s">
        <v>21</v>
      </c>
      <c r="C26" s="342"/>
      <c r="D26" s="311"/>
      <c r="E26" s="342"/>
      <c r="F26" s="343"/>
      <c r="G26" s="310"/>
      <c r="H26" s="343"/>
      <c r="I26" s="313"/>
      <c r="J26" s="311"/>
      <c r="K26" s="313"/>
      <c r="L26" s="314"/>
      <c r="M26" s="376"/>
      <c r="N26" s="377"/>
      <c r="O26" s="338"/>
      <c r="P26" s="378"/>
      <c r="Q26" s="376"/>
      <c r="R26" s="377"/>
      <c r="S26" s="376"/>
      <c r="T26" s="377"/>
      <c r="U26" s="376"/>
      <c r="V26" s="378"/>
      <c r="W26" s="376"/>
      <c r="X26" s="377"/>
      <c r="Y26" s="412"/>
      <c r="Z26" s="413"/>
      <c r="AA26" s="412"/>
      <c r="AB26" s="413"/>
      <c r="AC26" s="376"/>
      <c r="AD26" s="378"/>
      <c r="AE26" s="376"/>
      <c r="AF26" s="377"/>
      <c r="AG26" s="427"/>
      <c r="AH26" s="428"/>
      <c r="AI26" s="427"/>
      <c r="AJ26" s="428"/>
      <c r="AK26" s="376"/>
      <c r="AL26" s="377"/>
      <c r="AM26" s="376"/>
      <c r="AN26" s="377"/>
      <c r="AO26" s="444"/>
      <c r="AP26" s="378"/>
      <c r="AQ26" s="376"/>
      <c r="AR26" s="377"/>
      <c r="AS26" s="376"/>
      <c r="AT26" s="377"/>
      <c r="AU26" s="376"/>
      <c r="AV26" s="377"/>
      <c r="AW26" s="310"/>
      <c r="AX26" s="311"/>
      <c r="AY26" s="477"/>
      <c r="AZ26" s="479"/>
      <c r="BA26" s="479"/>
      <c r="BB26" s="479"/>
      <c r="BC26" s="480"/>
      <c r="BD26" s="477"/>
      <c r="BE26" s="480"/>
      <c r="BF26" s="477"/>
      <c r="BG26" s="505"/>
      <c r="BH26" s="699"/>
      <c r="BI26" s="702"/>
      <c r="BJ26" s="687"/>
      <c r="BK26" s="690"/>
      <c r="BW26" s="295" t="s">
        <v>27</v>
      </c>
    </row>
    <row r="27" spans="1:75" ht="17.100000000000001" customHeight="1">
      <c r="A27" s="667" t="s">
        <v>28</v>
      </c>
      <c r="B27" s="301" t="s">
        <v>13</v>
      </c>
      <c r="C27" s="344"/>
      <c r="D27" s="345"/>
      <c r="E27" s="344"/>
      <c r="F27" s="345"/>
      <c r="G27" s="344"/>
      <c r="H27" s="345"/>
      <c r="I27" s="344"/>
      <c r="J27" s="345"/>
      <c r="K27" s="344"/>
      <c r="L27" s="345"/>
      <c r="M27" s="371"/>
      <c r="N27" s="379"/>
      <c r="O27" s="304"/>
      <c r="P27" s="379"/>
      <c r="Q27" s="393"/>
      <c r="R27" s="394"/>
      <c r="S27" s="310"/>
      <c r="T27" s="345"/>
      <c r="U27" s="371"/>
      <c r="V27" s="379"/>
      <c r="W27" s="371"/>
      <c r="X27" s="379"/>
      <c r="Y27" s="393"/>
      <c r="Z27" s="379"/>
      <c r="AA27" s="393"/>
      <c r="AB27" s="394"/>
      <c r="AC27" s="310"/>
      <c r="AD27" s="308"/>
      <c r="AE27" s="313"/>
      <c r="AF27" s="320"/>
      <c r="AG27" s="350"/>
      <c r="AH27" s="394"/>
      <c r="AI27" s="393"/>
      <c r="AJ27" s="429"/>
      <c r="AK27" s="430"/>
      <c r="AL27" s="394"/>
      <c r="AM27" s="420"/>
      <c r="AN27" s="343"/>
      <c r="AO27" s="371"/>
      <c r="AP27" s="379"/>
      <c r="AQ27" s="431"/>
      <c r="AR27" s="432"/>
      <c r="AS27" s="431"/>
      <c r="AT27" s="394"/>
      <c r="AU27" s="437"/>
      <c r="AV27" s="438"/>
      <c r="AW27" s="344"/>
      <c r="AX27" s="491"/>
      <c r="AY27" s="461"/>
      <c r="AZ27" s="455"/>
      <c r="BA27" s="455"/>
      <c r="BB27" s="455"/>
      <c r="BC27" s="456"/>
      <c r="BD27" s="484"/>
      <c r="BE27" s="499"/>
      <c r="BF27" s="484" t="s">
        <v>29</v>
      </c>
      <c r="BG27" s="456"/>
      <c r="BH27" s="694">
        <f>BA29+BB30+BC31</f>
        <v>24</v>
      </c>
      <c r="BI27" s="700">
        <f t="shared" ref="BI27" si="0">BH27+BH32</f>
        <v>24</v>
      </c>
      <c r="BJ27" s="685">
        <f>BH27/24</f>
        <v>1</v>
      </c>
      <c r="BK27" s="688">
        <f>((BA29+(0.6*BB30))/BI27)</f>
        <v>0.6</v>
      </c>
    </row>
    <row r="28" spans="1:75" ht="17.100000000000001" customHeight="1">
      <c r="A28" s="668"/>
      <c r="B28" s="306" t="s">
        <v>14</v>
      </c>
      <c r="C28" s="307"/>
      <c r="D28" s="308"/>
      <c r="E28" s="307"/>
      <c r="F28" s="308"/>
      <c r="G28" s="307"/>
      <c r="H28" s="308"/>
      <c r="I28" s="307"/>
      <c r="J28" s="308"/>
      <c r="K28" s="307"/>
      <c r="L28" s="308"/>
      <c r="M28" s="307"/>
      <c r="N28" s="308"/>
      <c r="O28" s="307"/>
      <c r="P28" s="308"/>
      <c r="Q28" s="307"/>
      <c r="R28" s="308"/>
      <c r="S28" s="307"/>
      <c r="T28" s="347"/>
      <c r="U28" s="313"/>
      <c r="V28" s="401"/>
      <c r="W28" s="313"/>
      <c r="X28" s="314"/>
      <c r="Y28" s="313"/>
      <c r="Z28" s="340"/>
      <c r="AA28" s="404"/>
      <c r="AB28" s="314"/>
      <c r="AC28" s="310"/>
      <c r="AD28" s="340"/>
      <c r="AE28" s="339"/>
      <c r="AF28" s="340"/>
      <c r="AG28" s="342"/>
      <c r="AH28" s="401"/>
      <c r="AI28" s="310"/>
      <c r="AJ28" s="340"/>
      <c r="AK28" s="431"/>
      <c r="AL28" s="432"/>
      <c r="AM28" s="431"/>
      <c r="AN28" s="311"/>
      <c r="AO28" s="431"/>
      <c r="AP28" s="432"/>
      <c r="AQ28" s="431"/>
      <c r="AR28" s="432"/>
      <c r="AS28" s="431"/>
      <c r="AT28" s="432"/>
      <c r="AU28" s="431"/>
      <c r="AV28" s="432"/>
      <c r="AW28" s="431"/>
      <c r="AX28" s="485"/>
      <c r="AY28" s="458"/>
      <c r="AZ28" s="458"/>
      <c r="BA28" s="458"/>
      <c r="BB28" s="458"/>
      <c r="BC28" s="460"/>
      <c r="BD28" s="462"/>
      <c r="BE28" s="500"/>
      <c r="BF28" s="462"/>
      <c r="BG28" s="460"/>
      <c r="BH28" s="695"/>
      <c r="BI28" s="701"/>
      <c r="BJ28" s="686"/>
      <c r="BK28" s="689"/>
    </row>
    <row r="29" spans="1:75" ht="17.100000000000001" customHeight="1">
      <c r="A29" s="668"/>
      <c r="B29" s="328" t="s">
        <v>15</v>
      </c>
      <c r="C29" s="310"/>
      <c r="D29" s="311"/>
      <c r="E29" s="310"/>
      <c r="F29" s="311"/>
      <c r="G29" s="310"/>
      <c r="H29" s="311"/>
      <c r="I29" s="310"/>
      <c r="J29" s="311"/>
      <c r="K29" s="310"/>
      <c r="L29" s="311"/>
      <c r="M29" s="310"/>
      <c r="N29" s="311"/>
      <c r="O29" s="310"/>
      <c r="P29" s="311"/>
      <c r="Q29" s="310"/>
      <c r="R29" s="311"/>
      <c r="S29" s="310"/>
      <c r="T29" s="311"/>
      <c r="U29" s="310"/>
      <c r="V29" s="311"/>
      <c r="W29" s="310"/>
      <c r="X29" s="340"/>
      <c r="Y29" s="310"/>
      <c r="Z29" s="311"/>
      <c r="AA29" s="310"/>
      <c r="AB29" s="311"/>
      <c r="AC29" s="310"/>
      <c r="AD29" s="311"/>
      <c r="AE29" s="310"/>
      <c r="AF29" s="395"/>
      <c r="AG29" s="433"/>
      <c r="AH29" s="311"/>
      <c r="AI29" s="433"/>
      <c r="AJ29" s="311"/>
      <c r="AK29" s="310"/>
      <c r="AL29" s="311"/>
      <c r="AM29" s="310"/>
      <c r="AN29" s="311"/>
      <c r="AO29" s="310"/>
      <c r="AP29" s="311"/>
      <c r="AQ29" s="310"/>
      <c r="AR29" s="311"/>
      <c r="AS29" s="310"/>
      <c r="AT29" s="311"/>
      <c r="AU29" s="433"/>
      <c r="AV29" s="432"/>
      <c r="AW29" s="310"/>
      <c r="AX29" s="311"/>
      <c r="AY29" s="462"/>
      <c r="AZ29" s="458"/>
      <c r="BA29" s="458"/>
      <c r="BB29" s="458"/>
      <c r="BC29" s="460"/>
      <c r="BD29" s="462"/>
      <c r="BE29" s="500"/>
      <c r="BF29" s="462"/>
      <c r="BG29" s="460"/>
      <c r="BH29" s="695"/>
      <c r="BI29" s="701"/>
      <c r="BJ29" s="686"/>
      <c r="BK29" s="689"/>
    </row>
    <row r="30" spans="1:75" ht="17.100000000000001" customHeight="1">
      <c r="A30" s="668"/>
      <c r="B30" s="312" t="s">
        <v>16</v>
      </c>
      <c r="C30" s="398" t="s">
        <v>25</v>
      </c>
      <c r="D30" s="397" t="s">
        <v>25</v>
      </c>
      <c r="E30" s="398" t="s">
        <v>25</v>
      </c>
      <c r="F30" s="397" t="s">
        <v>25</v>
      </c>
      <c r="G30" s="398" t="s">
        <v>25</v>
      </c>
      <c r="H30" s="397" t="s">
        <v>25</v>
      </c>
      <c r="I30" s="398" t="s">
        <v>25</v>
      </c>
      <c r="J30" s="397" t="s">
        <v>25</v>
      </c>
      <c r="K30" s="398" t="s">
        <v>25</v>
      </c>
      <c r="L30" s="397" t="s">
        <v>25</v>
      </c>
      <c r="M30" s="398" t="s">
        <v>25</v>
      </c>
      <c r="N30" s="397" t="s">
        <v>25</v>
      </c>
      <c r="O30" s="398" t="s">
        <v>25</v>
      </c>
      <c r="P30" s="397" t="s">
        <v>25</v>
      </c>
      <c r="Q30" s="398" t="s">
        <v>25</v>
      </c>
      <c r="R30" s="397" t="s">
        <v>25</v>
      </c>
      <c r="S30" s="398" t="s">
        <v>25</v>
      </c>
      <c r="T30" s="397" t="s">
        <v>25</v>
      </c>
      <c r="U30" s="333" t="s">
        <v>25</v>
      </c>
      <c r="V30" s="331" t="s">
        <v>25</v>
      </c>
      <c r="W30" s="330" t="s">
        <v>25</v>
      </c>
      <c r="X30" s="331" t="s">
        <v>25</v>
      </c>
      <c r="Y30" s="333" t="s">
        <v>25</v>
      </c>
      <c r="Z30" s="334" t="s">
        <v>25</v>
      </c>
      <c r="AA30" s="414" t="s">
        <v>25</v>
      </c>
      <c r="AB30" s="397" t="s">
        <v>25</v>
      </c>
      <c r="AC30" s="414" t="s">
        <v>25</v>
      </c>
      <c r="AD30" s="397" t="s">
        <v>25</v>
      </c>
      <c r="AE30" s="333" t="s">
        <v>25</v>
      </c>
      <c r="AF30" s="334" t="s">
        <v>25</v>
      </c>
      <c r="AG30" s="333" t="s">
        <v>25</v>
      </c>
      <c r="AH30" s="397" t="s">
        <v>25</v>
      </c>
      <c r="AI30" s="333" t="s">
        <v>25</v>
      </c>
      <c r="AJ30" s="334" t="s">
        <v>25</v>
      </c>
      <c r="AK30" s="398" t="s">
        <v>25</v>
      </c>
      <c r="AL30" s="397" t="s">
        <v>25</v>
      </c>
      <c r="AM30" s="398" t="s">
        <v>25</v>
      </c>
      <c r="AN30" s="397" t="s">
        <v>25</v>
      </c>
      <c r="AO30" s="333" t="s">
        <v>25</v>
      </c>
      <c r="AP30" s="334" t="s">
        <v>25</v>
      </c>
      <c r="AQ30" s="333" t="s">
        <v>25</v>
      </c>
      <c r="AR30" s="334" t="s">
        <v>25</v>
      </c>
      <c r="AS30" s="333" t="s">
        <v>25</v>
      </c>
      <c r="AT30" s="334" t="s">
        <v>25</v>
      </c>
      <c r="AU30" s="333" t="s">
        <v>25</v>
      </c>
      <c r="AV30" s="334" t="s">
        <v>25</v>
      </c>
      <c r="AW30" s="333" t="s">
        <v>25</v>
      </c>
      <c r="AX30" s="334" t="s">
        <v>25</v>
      </c>
      <c r="AY30" s="462"/>
      <c r="AZ30" s="458"/>
      <c r="BA30" s="458"/>
      <c r="BB30" s="458">
        <v>24</v>
      </c>
      <c r="BC30" s="460"/>
      <c r="BD30" s="462"/>
      <c r="BE30" s="500"/>
      <c r="BF30" s="462"/>
      <c r="BG30" s="460"/>
      <c r="BH30" s="695"/>
      <c r="BI30" s="701"/>
      <c r="BJ30" s="686"/>
      <c r="BK30" s="689"/>
    </row>
    <row r="31" spans="1:75" ht="17.100000000000001" customHeight="1">
      <c r="A31" s="668"/>
      <c r="B31" s="335" t="s">
        <v>17</v>
      </c>
      <c r="C31" s="348"/>
      <c r="D31" s="349"/>
      <c r="E31" s="348"/>
      <c r="F31" s="349"/>
      <c r="G31" s="348"/>
      <c r="H31" s="349"/>
      <c r="I31" s="348"/>
      <c r="J31" s="349"/>
      <c r="K31" s="348"/>
      <c r="L31" s="349"/>
      <c r="M31" s="348"/>
      <c r="N31" s="349"/>
      <c r="O31" s="348"/>
      <c r="P31" s="349"/>
      <c r="Q31" s="348"/>
      <c r="R31" s="349"/>
      <c r="S31" s="348"/>
      <c r="T31" s="402"/>
      <c r="U31" s="403"/>
      <c r="V31" s="349"/>
      <c r="W31" s="348"/>
      <c r="X31" s="349"/>
      <c r="Y31" s="348"/>
      <c r="Z31" s="349"/>
      <c r="AA31" s="348"/>
      <c r="AB31" s="349"/>
      <c r="AC31" s="348"/>
      <c r="AD31" s="349"/>
      <c r="AE31" s="415"/>
      <c r="AF31" s="416"/>
      <c r="AG31" s="434"/>
      <c r="AH31" s="349"/>
      <c r="AI31" s="434"/>
      <c r="AJ31" s="415"/>
      <c r="AK31" s="348"/>
      <c r="AL31" s="349"/>
      <c r="AM31" s="348"/>
      <c r="AN31" s="349"/>
      <c r="AO31" s="348"/>
      <c r="AP31" s="349"/>
      <c r="AQ31" s="348"/>
      <c r="AR31" s="349"/>
      <c r="AS31" s="348"/>
      <c r="AT31" s="349"/>
      <c r="AU31" s="434"/>
      <c r="AV31" s="416"/>
      <c r="AW31" s="348"/>
      <c r="AX31" s="492"/>
      <c r="AY31" s="493"/>
      <c r="AZ31" s="467"/>
      <c r="BA31" s="467"/>
      <c r="BB31" s="467"/>
      <c r="BC31" s="468"/>
      <c r="BD31" s="493"/>
      <c r="BE31" s="490"/>
      <c r="BF31" s="493"/>
      <c r="BG31" s="468"/>
      <c r="BH31" s="696"/>
      <c r="BI31" s="701"/>
      <c r="BJ31" s="686"/>
      <c r="BK31" s="689"/>
    </row>
    <row r="32" spans="1:75" ht="17.100000000000001" customHeight="1">
      <c r="A32" s="668"/>
      <c r="B32" s="318" t="s">
        <v>18</v>
      </c>
      <c r="C32" s="350"/>
      <c r="D32" s="351"/>
      <c r="E32" s="350"/>
      <c r="F32" s="351"/>
      <c r="G32" s="350"/>
      <c r="H32" s="351"/>
      <c r="I32" s="350"/>
      <c r="J32" s="351"/>
      <c r="K32" s="350"/>
      <c r="L32" s="351"/>
      <c r="M32" s="350"/>
      <c r="N32" s="351"/>
      <c r="O32" s="350"/>
      <c r="P32" s="351"/>
      <c r="Q32" s="350"/>
      <c r="R32" s="351"/>
      <c r="S32" s="350"/>
      <c r="T32" s="351"/>
      <c r="U32" s="319"/>
      <c r="V32" s="320"/>
      <c r="W32" s="319"/>
      <c r="X32" s="320"/>
      <c r="Y32" s="319"/>
      <c r="Z32" s="320"/>
      <c r="AA32" s="417"/>
      <c r="AB32" s="320"/>
      <c r="AC32" s="319"/>
      <c r="AD32" s="320"/>
      <c r="AE32" s="319"/>
      <c r="AF32" s="320"/>
      <c r="AG32" s="319"/>
      <c r="AH32" s="320"/>
      <c r="AI32" s="417"/>
      <c r="AJ32" s="320"/>
      <c r="AK32" s="319"/>
      <c r="AL32" s="320"/>
      <c r="AM32" s="319"/>
      <c r="AN32" s="351"/>
      <c r="AO32" s="319"/>
      <c r="AP32" s="320"/>
      <c r="AQ32" s="319"/>
      <c r="AR32" s="320"/>
      <c r="AS32" s="319"/>
      <c r="AT32" s="320"/>
      <c r="AU32" s="319"/>
      <c r="AV32" s="351"/>
      <c r="AW32" s="319"/>
      <c r="AX32" s="320"/>
      <c r="AY32" s="463"/>
      <c r="AZ32" s="475"/>
      <c r="BA32" s="475"/>
      <c r="BB32" s="475"/>
      <c r="BC32" s="476"/>
      <c r="BD32" s="463"/>
      <c r="BE32" s="476"/>
      <c r="BF32" s="463"/>
      <c r="BG32" s="476"/>
      <c r="BH32" s="697">
        <f>BD32+BE33+BF34+BG35</f>
        <v>0</v>
      </c>
      <c r="BI32" s="701"/>
      <c r="BJ32" s="686"/>
      <c r="BK32" s="689"/>
    </row>
    <row r="33" spans="1:63" ht="17.100000000000001" customHeight="1">
      <c r="A33" s="668"/>
      <c r="B33" s="321" t="s">
        <v>19</v>
      </c>
      <c r="C33" s="346"/>
      <c r="D33" s="347"/>
      <c r="E33" s="346"/>
      <c r="F33" s="347"/>
      <c r="G33" s="346"/>
      <c r="H33" s="347"/>
      <c r="I33" s="346"/>
      <c r="J33" s="347"/>
      <c r="K33" s="346"/>
      <c r="L33" s="347"/>
      <c r="M33" s="346"/>
      <c r="N33" s="347"/>
      <c r="O33" s="346"/>
      <c r="P33" s="347"/>
      <c r="Q33" s="346"/>
      <c r="R33" s="347"/>
      <c r="S33" s="346"/>
      <c r="T33" s="347"/>
      <c r="U33" s="339"/>
      <c r="V33" s="314"/>
      <c r="W33" s="313"/>
      <c r="X33" s="314"/>
      <c r="Y33" s="339"/>
      <c r="Z33" s="340"/>
      <c r="AA33" s="404"/>
      <c r="AB33" s="347"/>
      <c r="AC33" s="404"/>
      <c r="AD33" s="347"/>
      <c r="AE33" s="339"/>
      <c r="AF33" s="340"/>
      <c r="AG33" s="339"/>
      <c r="AH33" s="347"/>
      <c r="AI33" s="313"/>
      <c r="AJ33" s="340"/>
      <c r="AK33" s="339"/>
      <c r="AL33" s="340"/>
      <c r="AM33" s="339"/>
      <c r="AN33" s="343"/>
      <c r="AO33" s="313"/>
      <c r="AP33" s="314"/>
      <c r="AQ33" s="313"/>
      <c r="AR33" s="340"/>
      <c r="AS33" s="339"/>
      <c r="AT33" s="340"/>
      <c r="AU33" s="339"/>
      <c r="AV33" s="343"/>
      <c r="AW33" s="313"/>
      <c r="AX33" s="314"/>
      <c r="AY33" s="463"/>
      <c r="AZ33" s="475"/>
      <c r="BA33" s="475"/>
      <c r="BB33" s="475"/>
      <c r="BC33" s="476"/>
      <c r="BD33" s="463"/>
      <c r="BE33" s="476"/>
      <c r="BF33" s="463"/>
      <c r="BG33" s="476"/>
      <c r="BH33" s="698"/>
      <c r="BI33" s="701"/>
      <c r="BJ33" s="686"/>
      <c r="BK33" s="689"/>
    </row>
    <row r="34" spans="1:63" ht="17.100000000000001" customHeight="1">
      <c r="A34" s="668"/>
      <c r="B34" s="322" t="s">
        <v>20</v>
      </c>
      <c r="C34" s="307"/>
      <c r="D34" s="308"/>
      <c r="E34" s="307"/>
      <c r="F34" s="308"/>
      <c r="G34" s="307"/>
      <c r="H34" s="308"/>
      <c r="I34" s="307"/>
      <c r="J34" s="308"/>
      <c r="K34" s="307"/>
      <c r="L34" s="308"/>
      <c r="M34" s="307"/>
      <c r="N34" s="308"/>
      <c r="O34" s="307"/>
      <c r="P34" s="308"/>
      <c r="Q34" s="307"/>
      <c r="R34" s="308"/>
      <c r="S34" s="307"/>
      <c r="T34" s="308"/>
      <c r="U34" s="307"/>
      <c r="V34" s="308"/>
      <c r="W34" s="307"/>
      <c r="X34" s="308"/>
      <c r="Y34" s="307"/>
      <c r="Z34" s="308"/>
      <c r="AA34" s="307"/>
      <c r="AB34" s="308"/>
      <c r="AC34" s="307"/>
      <c r="AD34" s="308"/>
      <c r="AE34" s="307"/>
      <c r="AF34" s="308"/>
      <c r="AG34" s="307"/>
      <c r="AH34" s="308"/>
      <c r="AI34" s="307"/>
      <c r="AJ34" s="401"/>
      <c r="AK34" s="338"/>
      <c r="AL34" s="401"/>
      <c r="AM34" s="339"/>
      <c r="AN34" s="343"/>
      <c r="AO34" s="307"/>
      <c r="AP34" s="308"/>
      <c r="AQ34" s="307"/>
      <c r="AR34" s="308"/>
      <c r="AS34" s="307"/>
      <c r="AT34" s="308"/>
      <c r="AU34" s="307"/>
      <c r="AV34" s="308"/>
      <c r="AW34" s="307"/>
      <c r="AX34" s="308"/>
      <c r="AY34" s="463"/>
      <c r="AZ34" s="475"/>
      <c r="BA34" s="475"/>
      <c r="BB34" s="475"/>
      <c r="BC34" s="476"/>
      <c r="BD34" s="463"/>
      <c r="BE34" s="476"/>
      <c r="BF34" s="463"/>
      <c r="BG34" s="476"/>
      <c r="BH34" s="698"/>
      <c r="BI34" s="701"/>
      <c r="BJ34" s="686"/>
      <c r="BK34" s="689"/>
    </row>
    <row r="35" spans="1:63" ht="17.100000000000001" customHeight="1">
      <c r="A35" s="669"/>
      <c r="B35" s="341" t="s">
        <v>21</v>
      </c>
      <c r="C35" s="346"/>
      <c r="D35" s="347"/>
      <c r="E35" s="346"/>
      <c r="F35" s="347"/>
      <c r="G35" s="346"/>
      <c r="H35" s="347"/>
      <c r="I35" s="346"/>
      <c r="J35" s="347"/>
      <c r="K35" s="346"/>
      <c r="L35" s="347"/>
      <c r="M35" s="346"/>
      <c r="N35" s="347"/>
      <c r="O35" s="346"/>
      <c r="P35" s="347"/>
      <c r="Q35" s="346"/>
      <c r="R35" s="347"/>
      <c r="S35" s="346"/>
      <c r="T35" s="347"/>
      <c r="U35" s="339"/>
      <c r="V35" s="314"/>
      <c r="W35" s="313"/>
      <c r="X35" s="314"/>
      <c r="Y35" s="339"/>
      <c r="Z35" s="340"/>
      <c r="AA35" s="404"/>
      <c r="AB35" s="347"/>
      <c r="AC35" s="404"/>
      <c r="AD35" s="347"/>
      <c r="AE35" s="339"/>
      <c r="AF35" s="340"/>
      <c r="AG35" s="339"/>
      <c r="AH35" s="347"/>
      <c r="AI35" s="339"/>
      <c r="AJ35" s="340"/>
      <c r="AK35" s="346"/>
      <c r="AL35" s="347"/>
      <c r="AM35" s="346"/>
      <c r="AN35" s="347"/>
      <c r="AO35" s="339"/>
      <c r="AP35" s="340"/>
      <c r="AQ35" s="339"/>
      <c r="AR35" s="340"/>
      <c r="AS35" s="339"/>
      <c r="AT35" s="340"/>
      <c r="AU35" s="339"/>
      <c r="AV35" s="340"/>
      <c r="AW35" s="339"/>
      <c r="AX35" s="340"/>
      <c r="AY35" s="477"/>
      <c r="AZ35" s="479"/>
      <c r="BA35" s="479"/>
      <c r="BB35" s="479"/>
      <c r="BC35" s="480"/>
      <c r="BD35" s="477"/>
      <c r="BE35" s="480"/>
      <c r="BF35" s="477"/>
      <c r="BG35" s="480"/>
      <c r="BH35" s="699"/>
      <c r="BI35" s="702"/>
      <c r="BJ35" s="687"/>
      <c r="BK35" s="690"/>
    </row>
    <row r="36" spans="1:63" ht="23.25" customHeight="1">
      <c r="A36" s="352"/>
      <c r="B36" s="353"/>
      <c r="C36" s="353"/>
      <c r="D36" s="353"/>
      <c r="E36" s="353"/>
      <c r="F36" s="353"/>
      <c r="G36" s="353"/>
      <c r="H36" s="353"/>
      <c r="I36" s="353"/>
      <c r="J36" s="353"/>
      <c r="K36" s="353"/>
      <c r="L36" s="353"/>
      <c r="M36" s="353"/>
      <c r="N36" s="353"/>
      <c r="O36" s="353"/>
      <c r="P36" s="353"/>
      <c r="Q36" s="353"/>
      <c r="R36" s="353"/>
      <c r="S36" s="353"/>
      <c r="T36" s="353"/>
      <c r="U36" s="353"/>
      <c r="V36" s="353"/>
      <c r="W36" s="353"/>
      <c r="X36" s="353"/>
      <c r="Y36" s="353"/>
      <c r="Z36" s="353"/>
      <c r="AA36" s="353"/>
      <c r="AB36" s="353"/>
      <c r="AC36" s="353"/>
      <c r="AD36" s="353"/>
      <c r="AE36" s="353"/>
      <c r="AF36" s="353"/>
      <c r="AG36" s="353"/>
      <c r="AH36" s="353"/>
      <c r="AI36" s="353"/>
      <c r="AJ36" s="353"/>
      <c r="AK36" s="353"/>
      <c r="AL36" s="353"/>
      <c r="AM36" s="353"/>
      <c r="AN36" s="353"/>
      <c r="AO36" s="353" t="s">
        <v>30</v>
      </c>
      <c r="AP36" s="353"/>
      <c r="AQ36" s="353"/>
      <c r="AR36" s="353"/>
      <c r="AS36" s="353"/>
      <c r="AT36" s="353"/>
      <c r="AU36" s="353"/>
      <c r="AV36" s="353"/>
      <c r="AW36" s="353"/>
      <c r="AX36" s="353"/>
      <c r="AY36" s="299"/>
      <c r="AZ36" s="299"/>
      <c r="BA36" s="494"/>
      <c r="BB36" s="494"/>
      <c r="BC36" s="299"/>
      <c r="BD36" s="299"/>
      <c r="BE36" s="299"/>
      <c r="BG36" s="299"/>
      <c r="BH36" s="299"/>
      <c r="BI36" s="506" t="s">
        <v>31</v>
      </c>
      <c r="BJ36" s="507">
        <f>AVERAGE(BJ9:BJ35)</f>
        <v>0.66666666666666663</v>
      </c>
      <c r="BK36" s="507">
        <f>AVERAGE(BK9:BK35)</f>
        <v>0.39999999999999997</v>
      </c>
    </row>
    <row r="37" spans="1:63" ht="18" customHeight="1">
      <c r="A37" s="354" t="s">
        <v>32</v>
      </c>
      <c r="B37" s="299"/>
      <c r="C37" s="299"/>
      <c r="D37" s="299"/>
      <c r="E37" s="299"/>
      <c r="F37" s="299"/>
      <c r="G37" s="299"/>
      <c r="H37" s="299"/>
      <c r="I37" s="299"/>
      <c r="J37" s="299"/>
      <c r="K37" s="299"/>
      <c r="L37" s="299"/>
      <c r="M37" s="299"/>
      <c r="N37" s="380" t="s">
        <v>33</v>
      </c>
      <c r="O37" s="381"/>
      <c r="P37" s="525" t="s">
        <v>34</v>
      </c>
      <c r="Q37" s="526"/>
      <c r="R37" s="526"/>
      <c r="S37" s="526"/>
      <c r="T37" s="526"/>
      <c r="U37" s="526"/>
      <c r="V37" s="526"/>
      <c r="W37" s="526"/>
      <c r="X37" s="526"/>
      <c r="Y37" s="526"/>
      <c r="Z37" s="526"/>
      <c r="AA37" s="526"/>
      <c r="AB37" s="527"/>
      <c r="AC37" s="525" t="s">
        <v>35</v>
      </c>
      <c r="AD37" s="526"/>
      <c r="AE37" s="526"/>
      <c r="AF37" s="526"/>
      <c r="AG37" s="526"/>
      <c r="AH37" s="526"/>
      <c r="AI37" s="526"/>
      <c r="AJ37" s="526"/>
      <c r="AK37" s="526"/>
      <c r="AL37" s="526"/>
      <c r="AM37" s="526"/>
      <c r="AN37" s="526"/>
      <c r="AO37" s="526"/>
      <c r="AP37" s="526"/>
      <c r="AQ37" s="527"/>
      <c r="AR37" s="525" t="s">
        <v>36</v>
      </c>
      <c r="AS37" s="526"/>
      <c r="AT37" s="526"/>
      <c r="AU37" s="526"/>
      <c r="AV37" s="526"/>
      <c r="AW37" s="526"/>
      <c r="AX37" s="526"/>
      <c r="AY37" s="526"/>
      <c r="AZ37" s="526"/>
      <c r="BA37" s="526"/>
      <c r="BB37" s="527"/>
      <c r="BC37" s="299"/>
      <c r="BD37" s="354" t="s">
        <v>37</v>
      </c>
      <c r="BE37" s="299"/>
      <c r="BF37" s="299"/>
      <c r="BG37" s="299"/>
      <c r="BH37" s="299"/>
      <c r="BI37" s="299"/>
      <c r="BJ37" s="299"/>
      <c r="BK37" s="299"/>
    </row>
    <row r="38" spans="1:63" ht="18" customHeight="1">
      <c r="A38" s="299"/>
      <c r="B38" s="299"/>
      <c r="C38" s="299"/>
      <c r="D38" s="299"/>
      <c r="E38" s="299"/>
      <c r="F38" s="299"/>
      <c r="G38" s="299"/>
      <c r="H38" s="299"/>
      <c r="I38" s="299"/>
      <c r="J38" s="299"/>
      <c r="K38" s="299"/>
      <c r="L38" s="299"/>
      <c r="M38" s="299"/>
      <c r="N38" s="382"/>
      <c r="O38" s="299"/>
      <c r="P38" s="540" t="s">
        <v>38</v>
      </c>
      <c r="Q38" s="541"/>
      <c r="R38" s="541"/>
      <c r="S38" s="541"/>
      <c r="T38" s="541"/>
      <c r="U38" s="541"/>
      <c r="V38" s="541"/>
      <c r="W38" s="541"/>
      <c r="X38" s="541"/>
      <c r="Y38" s="541"/>
      <c r="Z38" s="541"/>
      <c r="AA38" s="541"/>
      <c r="AB38" s="541"/>
      <c r="AC38" s="542" t="s">
        <v>38</v>
      </c>
      <c r="AD38" s="543"/>
      <c r="AE38" s="543"/>
      <c r="AF38" s="543"/>
      <c r="AG38" s="543"/>
      <c r="AH38" s="543"/>
      <c r="AI38" s="543"/>
      <c r="AJ38" s="543"/>
      <c r="AK38" s="543"/>
      <c r="AL38" s="543"/>
      <c r="AM38" s="543"/>
      <c r="AN38" s="543"/>
      <c r="AO38" s="543"/>
      <c r="AP38" s="543"/>
      <c r="AQ38" s="543"/>
      <c r="AR38" s="544" t="s">
        <v>38</v>
      </c>
      <c r="AS38" s="545"/>
      <c r="AT38" s="545"/>
      <c r="AU38" s="545"/>
      <c r="AV38" s="545"/>
      <c r="AW38" s="545"/>
      <c r="AX38" s="545"/>
      <c r="AY38" s="545"/>
      <c r="AZ38" s="545"/>
      <c r="BA38" s="545"/>
      <c r="BB38" s="546"/>
      <c r="BC38" s="299"/>
      <c r="BD38" s="299"/>
      <c r="BE38" s="299"/>
      <c r="BF38" s="299"/>
      <c r="BG38" s="299"/>
      <c r="BH38" s="299"/>
      <c r="BI38" s="299"/>
      <c r="BJ38" s="299"/>
      <c r="BK38" s="299"/>
    </row>
    <row r="39" spans="1:63" ht="18" customHeight="1">
      <c r="A39" s="355" t="s">
        <v>39</v>
      </c>
      <c r="B39" s="547"/>
      <c r="C39" s="547"/>
      <c r="D39" s="547"/>
      <c r="E39" s="547"/>
      <c r="F39" s="547"/>
      <c r="G39" s="547"/>
      <c r="H39" s="547"/>
      <c r="I39" s="547"/>
      <c r="J39" s="547"/>
      <c r="K39" s="547"/>
      <c r="L39" s="299"/>
      <c r="M39" s="299"/>
      <c r="N39" s="382"/>
      <c r="O39" s="299"/>
      <c r="P39" s="544"/>
      <c r="Q39" s="545"/>
      <c r="R39" s="545"/>
      <c r="S39" s="545"/>
      <c r="T39" s="545"/>
      <c r="U39" s="545"/>
      <c r="V39" s="545"/>
      <c r="W39" s="545"/>
      <c r="X39" s="545"/>
      <c r="Y39" s="545"/>
      <c r="Z39" s="545"/>
      <c r="AA39" s="545"/>
      <c r="AB39" s="545"/>
      <c r="AC39" s="542"/>
      <c r="AD39" s="543"/>
      <c r="AE39" s="543"/>
      <c r="AF39" s="543"/>
      <c r="AG39" s="543"/>
      <c r="AH39" s="543"/>
      <c r="AI39" s="543"/>
      <c r="AJ39" s="543"/>
      <c r="AK39" s="543"/>
      <c r="AL39" s="543"/>
      <c r="AM39" s="543"/>
      <c r="AN39" s="543"/>
      <c r="AO39" s="543"/>
      <c r="AP39" s="543"/>
      <c r="AQ39" s="543"/>
      <c r="AR39" s="544"/>
      <c r="AS39" s="545"/>
      <c r="AT39" s="545"/>
      <c r="AU39" s="545"/>
      <c r="AV39" s="545"/>
      <c r="AW39" s="545"/>
      <c r="AX39" s="545"/>
      <c r="AY39" s="545"/>
      <c r="AZ39" s="545"/>
      <c r="BA39" s="545"/>
      <c r="BB39" s="546"/>
      <c r="BC39" s="299"/>
      <c r="BD39" s="355" t="s">
        <v>39</v>
      </c>
      <c r="BE39" s="508"/>
      <c r="BF39" s="508"/>
      <c r="BG39" s="508"/>
      <c r="BH39" s="508"/>
      <c r="BI39" s="356"/>
      <c r="BJ39" s="358"/>
      <c r="BK39" s="358"/>
    </row>
    <row r="40" spans="1:63" ht="18" customHeight="1">
      <c r="A40" s="355" t="s">
        <v>40</v>
      </c>
      <c r="B40" s="548"/>
      <c r="C40" s="548"/>
      <c r="D40" s="548"/>
      <c r="E40" s="548"/>
      <c r="F40" s="548"/>
      <c r="G40" s="548"/>
      <c r="H40" s="548"/>
      <c r="I40" s="548"/>
      <c r="J40" s="548"/>
      <c r="K40" s="548"/>
      <c r="L40" s="299"/>
      <c r="M40" s="299"/>
      <c r="N40" s="382"/>
      <c r="O40" s="299"/>
      <c r="P40" s="549"/>
      <c r="Q40" s="550"/>
      <c r="R40" s="550"/>
      <c r="S40" s="550"/>
      <c r="T40" s="550"/>
      <c r="U40" s="550"/>
      <c r="V40" s="550"/>
      <c r="W40" s="550"/>
      <c r="X40" s="550"/>
      <c r="Y40" s="550"/>
      <c r="Z40" s="550"/>
      <c r="AA40" s="550"/>
      <c r="AB40" s="550"/>
      <c r="AC40" s="542"/>
      <c r="AD40" s="543"/>
      <c r="AE40" s="543"/>
      <c r="AF40" s="543"/>
      <c r="AG40" s="543"/>
      <c r="AH40" s="543"/>
      <c r="AI40" s="543"/>
      <c r="AJ40" s="543"/>
      <c r="AK40" s="543"/>
      <c r="AL40" s="543"/>
      <c r="AM40" s="543"/>
      <c r="AN40" s="543"/>
      <c r="AO40" s="543"/>
      <c r="AP40" s="543"/>
      <c r="AQ40" s="543"/>
      <c r="AR40" s="551"/>
      <c r="AS40" s="552"/>
      <c r="AT40" s="552"/>
      <c r="AU40" s="552"/>
      <c r="AV40" s="552"/>
      <c r="AW40" s="552"/>
      <c r="AX40" s="552"/>
      <c r="AY40" s="552"/>
      <c r="AZ40" s="552"/>
      <c r="BA40" s="552"/>
      <c r="BB40" s="553"/>
      <c r="BC40" s="299"/>
      <c r="BD40" s="355" t="s">
        <v>40</v>
      </c>
      <c r="BE40" s="548"/>
      <c r="BF40" s="548"/>
      <c r="BG40" s="548"/>
      <c r="BH40" s="357"/>
      <c r="BI40" s="357"/>
      <c r="BJ40" s="357"/>
      <c r="BK40" s="357"/>
    </row>
    <row r="41" spans="1:63" ht="18" customHeight="1">
      <c r="A41" s="355"/>
      <c r="B41" s="358"/>
      <c r="C41" s="358"/>
      <c r="D41" s="358"/>
      <c r="E41" s="358"/>
      <c r="F41" s="358"/>
      <c r="G41" s="358"/>
      <c r="H41" s="358"/>
      <c r="I41" s="358"/>
      <c r="J41" s="358"/>
      <c r="K41" s="358"/>
      <c r="L41" s="299"/>
      <c r="M41" s="299"/>
      <c r="N41" s="382"/>
      <c r="O41" s="299"/>
      <c r="P41" s="549"/>
      <c r="Q41" s="550"/>
      <c r="R41" s="550"/>
      <c r="S41" s="550"/>
      <c r="T41" s="550"/>
      <c r="U41" s="550"/>
      <c r="V41" s="550"/>
      <c r="W41" s="550"/>
      <c r="X41" s="550"/>
      <c r="Y41" s="550"/>
      <c r="Z41" s="550"/>
      <c r="AA41" s="550"/>
      <c r="AB41" s="550"/>
      <c r="AC41" s="557"/>
      <c r="AD41" s="558"/>
      <c r="AE41" s="558"/>
      <c r="AF41" s="558"/>
      <c r="AG41" s="558"/>
      <c r="AH41" s="558"/>
      <c r="AI41" s="558"/>
      <c r="AJ41" s="558"/>
      <c r="AK41" s="558"/>
      <c r="AL41" s="558"/>
      <c r="AM41" s="558"/>
      <c r="AN41" s="558"/>
      <c r="AO41" s="558"/>
      <c r="AP41" s="558"/>
      <c r="AQ41" s="558"/>
      <c r="AR41" s="551"/>
      <c r="AS41" s="552"/>
      <c r="AT41" s="552"/>
      <c r="AU41" s="552"/>
      <c r="AV41" s="552"/>
      <c r="AW41" s="552"/>
      <c r="AX41" s="552"/>
      <c r="AY41" s="552"/>
      <c r="AZ41" s="552"/>
      <c r="BA41" s="552"/>
      <c r="BB41" s="553"/>
      <c r="BC41" s="299"/>
      <c r="BD41" s="355"/>
      <c r="BE41" s="358"/>
      <c r="BF41" s="358"/>
      <c r="BG41" s="358"/>
      <c r="BH41" s="358"/>
      <c r="BI41" s="358"/>
      <c r="BJ41" s="358"/>
      <c r="BK41" s="358"/>
    </row>
    <row r="42" spans="1:63" ht="18" customHeight="1">
      <c r="A42" s="355"/>
      <c r="B42" s="358"/>
      <c r="C42" s="358"/>
      <c r="D42" s="358"/>
      <c r="E42" s="358"/>
      <c r="F42" s="358"/>
      <c r="G42" s="358"/>
      <c r="H42" s="358"/>
      <c r="I42" s="358"/>
      <c r="J42" s="358"/>
      <c r="K42" s="358"/>
      <c r="L42" s="299"/>
      <c r="M42" s="299"/>
      <c r="N42" s="382"/>
      <c r="O42" s="299"/>
      <c r="P42" s="549"/>
      <c r="Q42" s="550"/>
      <c r="R42" s="550"/>
      <c r="S42" s="550"/>
      <c r="T42" s="550"/>
      <c r="U42" s="550"/>
      <c r="V42" s="550"/>
      <c r="W42" s="550"/>
      <c r="X42" s="550"/>
      <c r="Y42" s="550"/>
      <c r="Z42" s="550"/>
      <c r="AA42" s="550"/>
      <c r="AB42" s="550"/>
      <c r="AC42" s="544"/>
      <c r="AD42" s="545"/>
      <c r="AE42" s="545"/>
      <c r="AF42" s="545"/>
      <c r="AG42" s="545"/>
      <c r="AH42" s="545"/>
      <c r="AI42" s="545"/>
      <c r="AJ42" s="545"/>
      <c r="AK42" s="545"/>
      <c r="AL42" s="545"/>
      <c r="AM42" s="545"/>
      <c r="AN42" s="545"/>
      <c r="AO42" s="545"/>
      <c r="AP42" s="545"/>
      <c r="AQ42" s="545"/>
      <c r="AR42" s="551"/>
      <c r="AS42" s="552"/>
      <c r="AT42" s="552"/>
      <c r="AU42" s="552"/>
      <c r="AV42" s="552"/>
      <c r="AW42" s="552"/>
      <c r="AX42" s="552"/>
      <c r="AY42" s="552"/>
      <c r="AZ42" s="552"/>
      <c r="BA42" s="552"/>
      <c r="BB42" s="553"/>
      <c r="BC42" s="299"/>
      <c r="BD42" s="355"/>
      <c r="BE42" s="358"/>
      <c r="BF42" s="358"/>
      <c r="BG42" s="358"/>
      <c r="BH42" s="358"/>
      <c r="BI42" s="358"/>
      <c r="BJ42" s="358"/>
      <c r="BK42" s="358"/>
    </row>
    <row r="43" spans="1:63" ht="20.25" customHeight="1">
      <c r="A43" s="299"/>
      <c r="B43" s="299"/>
      <c r="C43" s="299"/>
      <c r="D43" s="299"/>
      <c r="E43" s="299"/>
      <c r="F43" s="299"/>
      <c r="G43" s="299"/>
      <c r="H43" s="299"/>
      <c r="I43" s="299"/>
      <c r="J43" s="299"/>
      <c r="K43" s="299"/>
      <c r="L43" s="299"/>
      <c r="M43" s="299"/>
      <c r="N43" s="383"/>
      <c r="O43" s="384"/>
      <c r="P43" s="559"/>
      <c r="Q43" s="560"/>
      <c r="R43" s="560"/>
      <c r="S43" s="560"/>
      <c r="T43" s="560"/>
      <c r="U43" s="560"/>
      <c r="V43" s="560"/>
      <c r="W43" s="560"/>
      <c r="X43" s="560"/>
      <c r="Y43" s="560"/>
      <c r="Z43" s="560"/>
      <c r="AA43" s="560"/>
      <c r="AB43" s="560"/>
      <c r="AC43" s="561"/>
      <c r="AD43" s="562"/>
      <c r="AE43" s="562"/>
      <c r="AF43" s="562"/>
      <c r="AG43" s="562"/>
      <c r="AH43" s="562"/>
      <c r="AI43" s="562"/>
      <c r="AJ43" s="562"/>
      <c r="AK43" s="562"/>
      <c r="AL43" s="562"/>
      <c r="AM43" s="562"/>
      <c r="AN43" s="562"/>
      <c r="AO43" s="562"/>
      <c r="AP43" s="562"/>
      <c r="AQ43" s="562"/>
      <c r="AR43" s="559"/>
      <c r="AS43" s="560"/>
      <c r="AT43" s="560"/>
      <c r="AU43" s="560"/>
      <c r="AV43" s="560"/>
      <c r="AW43" s="560"/>
      <c r="AX43" s="560"/>
      <c r="AY43" s="560"/>
      <c r="AZ43" s="560"/>
      <c r="BA43" s="560"/>
      <c r="BB43" s="563"/>
      <c r="BC43" s="299"/>
      <c r="BD43" s="299"/>
      <c r="BE43" s="299"/>
      <c r="BF43" s="299"/>
      <c r="BG43" s="299"/>
      <c r="BH43" s="299"/>
      <c r="BI43" s="299"/>
      <c r="BJ43" s="299"/>
      <c r="BK43" s="299"/>
    </row>
    <row r="44" spans="1:63" ht="30" customHeight="1">
      <c r="A44" s="299"/>
      <c r="B44" s="299" t="s">
        <v>41</v>
      </c>
      <c r="C44" s="299"/>
      <c r="D44" s="299"/>
      <c r="E44" s="299"/>
      <c r="F44" s="299"/>
      <c r="G44" s="299"/>
      <c r="H44" s="299"/>
      <c r="I44" s="299"/>
      <c r="J44" s="299"/>
      <c r="K44" s="299"/>
      <c r="L44" s="299"/>
      <c r="M44" s="299"/>
      <c r="N44" s="299"/>
      <c r="O44" s="299"/>
      <c r="P44" s="299"/>
      <c r="Q44" s="299"/>
      <c r="R44" s="299"/>
      <c r="S44" s="299"/>
      <c r="T44" s="299"/>
      <c r="U44" s="299"/>
      <c r="V44" s="299"/>
      <c r="W44" s="299"/>
      <c r="X44" s="299"/>
      <c r="Y44" s="299"/>
      <c r="Z44" s="299"/>
      <c r="AA44" s="299"/>
      <c r="AB44" s="299"/>
      <c r="AC44" s="299"/>
      <c r="AD44" s="299"/>
      <c r="AE44" s="299"/>
      <c r="AF44" s="299"/>
      <c r="AG44" s="299"/>
      <c r="AH44" s="299"/>
      <c r="AI44" s="299"/>
      <c r="AJ44" s="299"/>
      <c r="AK44" s="299"/>
      <c r="AL44" s="299"/>
      <c r="AM44" s="299"/>
      <c r="AN44" s="299"/>
      <c r="AO44" s="299"/>
      <c r="AP44" s="299"/>
      <c r="AQ44" s="299"/>
      <c r="AR44" s="299"/>
      <c r="AS44" s="299"/>
      <c r="AT44" s="299"/>
      <c r="AU44" s="299"/>
      <c r="AV44" s="299"/>
      <c r="AW44" s="299"/>
      <c r="AX44" s="299"/>
      <c r="AY44" s="299"/>
      <c r="AZ44" s="299"/>
      <c r="BA44" s="299"/>
      <c r="BB44" s="299"/>
      <c r="BC44" s="299"/>
      <c r="BD44" s="299"/>
      <c r="BE44" s="299"/>
      <c r="BF44" s="299"/>
      <c r="BG44" s="299"/>
      <c r="BH44" s="299"/>
      <c r="BI44" s="299"/>
      <c r="BJ44" s="299"/>
      <c r="BK44" s="299"/>
    </row>
    <row r="45" spans="1:63" ht="18" customHeight="1">
      <c r="A45" s="299"/>
      <c r="B45" s="359" t="s">
        <v>13</v>
      </c>
      <c r="C45" s="360"/>
      <c r="D45" s="361" t="s">
        <v>42</v>
      </c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299"/>
      <c r="P45" s="299"/>
      <c r="Q45" s="299"/>
      <c r="R45" s="554" t="s">
        <v>18</v>
      </c>
      <c r="S45" s="555"/>
      <c r="T45" s="360"/>
      <c r="U45" s="361" t="s">
        <v>43</v>
      </c>
      <c r="V45" s="299"/>
      <c r="W45" s="299"/>
      <c r="X45" s="299"/>
      <c r="Y45" s="299"/>
      <c r="Z45" s="299"/>
      <c r="AA45" s="299"/>
      <c r="AB45" s="299"/>
      <c r="AC45" s="299"/>
      <c r="AD45" s="299"/>
      <c r="AE45" s="299"/>
      <c r="AF45" s="299"/>
      <c r="AG45" s="299"/>
      <c r="AH45" s="299"/>
      <c r="AI45" s="554" t="s">
        <v>44</v>
      </c>
      <c r="AJ45" s="555"/>
      <c r="AK45" s="435"/>
      <c r="AL45" s="361" t="s">
        <v>45</v>
      </c>
      <c r="AM45" s="363"/>
      <c r="AN45" s="299"/>
      <c r="AO45" s="299"/>
      <c r="AP45" s="299"/>
      <c r="AQ45" s="299"/>
      <c r="AR45" s="299"/>
      <c r="AS45" s="299"/>
      <c r="AT45" s="299"/>
      <c r="AU45" s="299"/>
      <c r="AV45" s="299"/>
      <c r="AW45" s="299"/>
      <c r="AX45" s="299"/>
      <c r="AY45" s="299"/>
      <c r="AZ45" s="299"/>
      <c r="BA45" s="299"/>
      <c r="BB45" s="299"/>
      <c r="BC45" s="299"/>
      <c r="BD45" s="299"/>
      <c r="BE45" s="299"/>
      <c r="BF45" s="299"/>
      <c r="BG45" s="299"/>
      <c r="BH45" s="299"/>
      <c r="BI45" s="299"/>
      <c r="BJ45" s="299"/>
      <c r="BK45" s="299"/>
    </row>
    <row r="46" spans="1:63" ht="18" customHeight="1">
      <c r="A46" s="299"/>
      <c r="B46" s="359" t="s">
        <v>14</v>
      </c>
      <c r="C46" s="360"/>
      <c r="D46" s="361" t="s">
        <v>46</v>
      </c>
      <c r="E46" s="299"/>
      <c r="F46" s="299"/>
      <c r="G46" s="299"/>
      <c r="H46" s="299"/>
      <c r="I46" s="299"/>
      <c r="J46" s="299"/>
      <c r="K46" s="299"/>
      <c r="L46" s="299"/>
      <c r="M46" s="299"/>
      <c r="N46" s="299"/>
      <c r="O46" s="299"/>
      <c r="P46" s="299"/>
      <c r="Q46" s="299"/>
      <c r="R46" s="554" t="s">
        <v>19</v>
      </c>
      <c r="S46" s="555"/>
      <c r="T46" s="360"/>
      <c r="U46" s="361" t="s">
        <v>47</v>
      </c>
      <c r="V46" s="299"/>
      <c r="W46" s="299"/>
      <c r="X46" s="299"/>
      <c r="Y46" s="299"/>
      <c r="Z46" s="299"/>
      <c r="AA46" s="299"/>
      <c r="AB46" s="299"/>
      <c r="AC46" s="299"/>
      <c r="AD46" s="299"/>
      <c r="AE46" s="299"/>
      <c r="AF46" s="299"/>
      <c r="AG46" s="299"/>
      <c r="AH46" s="299"/>
      <c r="AI46" s="554" t="s">
        <v>17</v>
      </c>
      <c r="AJ46" s="555"/>
      <c r="AK46" s="436"/>
      <c r="AL46" s="299" t="s">
        <v>48</v>
      </c>
      <c r="AN46" s="299"/>
      <c r="AO46" s="299"/>
      <c r="AP46" s="299"/>
      <c r="AQ46" s="299"/>
      <c r="AR46" s="299"/>
      <c r="AS46" s="299"/>
      <c r="AT46" s="299"/>
      <c r="AU46" s="299"/>
      <c r="AV46" s="299"/>
      <c r="AW46" s="299"/>
      <c r="AX46" s="299"/>
      <c r="AY46" s="299"/>
      <c r="AZ46" s="299"/>
      <c r="BA46" s="299"/>
      <c r="BB46" s="299"/>
      <c r="BC46" s="299"/>
      <c r="BD46" s="299"/>
      <c r="BE46" s="299"/>
      <c r="BF46" s="299"/>
      <c r="BG46" s="299"/>
      <c r="BH46" s="299"/>
      <c r="BI46" s="299"/>
      <c r="BJ46" s="299"/>
      <c r="BK46" s="299"/>
    </row>
    <row r="47" spans="1:63" ht="18" customHeight="1">
      <c r="A47" s="299"/>
      <c r="B47" s="359" t="s">
        <v>15</v>
      </c>
      <c r="C47" s="360"/>
      <c r="D47" s="361" t="s">
        <v>49</v>
      </c>
      <c r="E47" s="299"/>
      <c r="F47" s="299"/>
      <c r="G47" s="299"/>
      <c r="H47" s="299"/>
      <c r="I47" s="299"/>
      <c r="J47" s="299"/>
      <c r="K47" s="299"/>
      <c r="L47" s="299"/>
      <c r="M47" s="299"/>
      <c r="N47" s="299"/>
      <c r="O47" s="299"/>
      <c r="P47" s="299"/>
      <c r="Q47" s="299"/>
      <c r="R47" s="554" t="s">
        <v>20</v>
      </c>
      <c r="S47" s="555"/>
      <c r="T47" s="360"/>
      <c r="U47" s="361" t="s">
        <v>50</v>
      </c>
      <c r="V47" s="299"/>
      <c r="W47" s="299"/>
      <c r="X47" s="299"/>
      <c r="Y47" s="299"/>
      <c r="Z47" s="299"/>
      <c r="AA47" s="299"/>
      <c r="AB47" s="299"/>
      <c r="AC47" s="299"/>
      <c r="AD47" s="299"/>
      <c r="AE47" s="299"/>
      <c r="AF47" s="299"/>
      <c r="AG47" s="299"/>
      <c r="AH47" s="299"/>
      <c r="AI47" s="436"/>
      <c r="AJ47" s="436"/>
      <c r="AK47" s="436"/>
      <c r="AL47" s="299"/>
      <c r="AM47" s="299"/>
      <c r="AN47" s="299"/>
      <c r="AO47" s="299"/>
      <c r="AP47" s="299"/>
      <c r="AQ47" s="299"/>
      <c r="AR47" s="299"/>
      <c r="AS47" s="299"/>
      <c r="AT47" s="299"/>
      <c r="AU47" s="299"/>
      <c r="AV47" s="299"/>
      <c r="AW47" s="299"/>
      <c r="AX47" s="299"/>
      <c r="AY47" s="299"/>
      <c r="AZ47" s="299"/>
      <c r="BA47" s="299"/>
      <c r="BB47" s="299"/>
      <c r="BC47" s="299"/>
      <c r="BD47" s="299"/>
      <c r="BE47" s="299"/>
      <c r="BF47" s="299"/>
      <c r="BG47" s="299"/>
      <c r="BH47" s="299"/>
      <c r="BI47" s="299"/>
      <c r="BJ47" s="299"/>
      <c r="BK47" s="299"/>
    </row>
    <row r="48" spans="1:63" ht="18" customHeight="1">
      <c r="A48" s="299"/>
      <c r="B48" s="359" t="s">
        <v>16</v>
      </c>
      <c r="C48" s="360"/>
      <c r="D48" s="361" t="s">
        <v>51</v>
      </c>
      <c r="E48" s="299"/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554" t="s">
        <v>21</v>
      </c>
      <c r="S48" s="555"/>
      <c r="T48" s="360"/>
      <c r="U48" s="361" t="s">
        <v>52</v>
      </c>
      <c r="V48" s="299"/>
      <c r="W48" s="299"/>
      <c r="X48" s="299"/>
      <c r="Y48" s="299"/>
      <c r="Z48" s="299"/>
      <c r="AA48" s="299"/>
      <c r="AB48" s="299"/>
      <c r="AC48" s="299"/>
      <c r="AD48" s="299"/>
      <c r="AE48" s="299"/>
      <c r="AF48" s="299"/>
      <c r="AG48" s="299"/>
      <c r="AH48" s="299"/>
      <c r="AI48" s="354" t="s">
        <v>53</v>
      </c>
      <c r="AJ48" s="299"/>
      <c r="AK48" s="299"/>
      <c r="AL48" s="299"/>
      <c r="AM48" s="299"/>
      <c r="AN48" s="299"/>
      <c r="AO48" s="299"/>
      <c r="AP48" s="299"/>
      <c r="AQ48" s="299"/>
      <c r="AR48" s="299"/>
      <c r="AS48" s="299"/>
      <c r="AT48" s="299"/>
      <c r="AU48" s="299"/>
      <c r="AV48" s="299"/>
      <c r="AW48" s="299"/>
      <c r="AX48" s="299"/>
      <c r="AY48" s="299"/>
      <c r="AZ48" s="299"/>
      <c r="BA48" s="299"/>
      <c r="BB48" s="299"/>
      <c r="BC48" s="299"/>
      <c r="BD48" s="299"/>
      <c r="BE48" s="299"/>
      <c r="BF48" s="299"/>
      <c r="BG48" s="299"/>
      <c r="BH48" s="299"/>
      <c r="BI48" s="299"/>
      <c r="BJ48" s="299"/>
      <c r="BK48" s="299"/>
    </row>
    <row r="49" spans="1:63" ht="18" customHeight="1">
      <c r="A49" s="299"/>
      <c r="B49" s="359" t="s">
        <v>54</v>
      </c>
      <c r="C49" s="360"/>
      <c r="D49" s="361" t="s">
        <v>55</v>
      </c>
      <c r="E49" s="299"/>
      <c r="F49" s="299"/>
      <c r="G49" s="299"/>
      <c r="H49" s="299"/>
      <c r="I49" s="299"/>
      <c r="J49" s="299"/>
      <c r="K49" s="299"/>
      <c r="L49" s="299"/>
      <c r="M49" s="299"/>
      <c r="N49" s="299"/>
      <c r="O49" s="299"/>
      <c r="P49" s="299"/>
      <c r="Q49" s="299"/>
      <c r="R49" s="554" t="s">
        <v>56</v>
      </c>
      <c r="S49" s="555"/>
      <c r="T49" s="360"/>
      <c r="U49" s="361" t="s">
        <v>57</v>
      </c>
      <c r="V49" s="299"/>
      <c r="W49" s="299"/>
      <c r="X49" s="299"/>
      <c r="Y49" s="299"/>
      <c r="Z49" s="299"/>
      <c r="AA49" s="299"/>
      <c r="AB49" s="299"/>
      <c r="AC49" s="299"/>
      <c r="AD49" s="299"/>
      <c r="AE49" s="299"/>
      <c r="AF49" s="299"/>
      <c r="AG49" s="299"/>
      <c r="AH49" s="299"/>
      <c r="AI49" s="299"/>
      <c r="AJ49" s="556" t="s">
        <v>58</v>
      </c>
      <c r="AK49" s="556"/>
      <c r="AL49" s="556"/>
      <c r="AM49" s="556"/>
      <c r="AN49" s="556"/>
      <c r="AO49" s="556"/>
      <c r="AP49" s="556"/>
      <c r="AQ49" s="556"/>
      <c r="AR49" s="556"/>
      <c r="AS49" s="299"/>
      <c r="AT49" s="299"/>
      <c r="AU49" s="299"/>
      <c r="AV49" s="299"/>
      <c r="AW49" s="299"/>
      <c r="AX49" s="299"/>
      <c r="AY49" s="299"/>
      <c r="AZ49" s="556" t="s">
        <v>59</v>
      </c>
      <c r="BA49" s="556"/>
      <c r="BB49" s="556"/>
      <c r="BC49" s="556"/>
      <c r="BD49" s="556"/>
      <c r="BE49" s="556"/>
      <c r="BF49" s="299"/>
      <c r="BG49" s="299"/>
      <c r="BH49" s="299"/>
      <c r="BI49" s="299"/>
      <c r="BJ49" s="299"/>
      <c r="BK49" s="299"/>
    </row>
    <row r="50" spans="1:63" ht="18" customHeight="1">
      <c r="A50" s="299"/>
      <c r="B50" s="362"/>
      <c r="C50" s="360"/>
      <c r="D50" s="361"/>
      <c r="E50" s="299"/>
      <c r="F50" s="299"/>
      <c r="G50" s="299"/>
      <c r="H50" s="299"/>
      <c r="I50" s="299"/>
      <c r="J50" s="299"/>
      <c r="K50" s="299"/>
      <c r="L50" s="299"/>
      <c r="M50" s="299"/>
      <c r="N50" s="299"/>
      <c r="O50" s="299"/>
      <c r="P50" s="299"/>
      <c r="Q50" s="299"/>
      <c r="R50" s="362"/>
      <c r="S50" s="362"/>
      <c r="T50" s="360"/>
      <c r="U50" s="361"/>
      <c r="V50" s="299"/>
      <c r="W50" s="299"/>
      <c r="X50" s="299"/>
      <c r="Y50" s="299"/>
      <c r="Z50" s="299"/>
      <c r="AA50" s="299"/>
      <c r="AB50" s="299"/>
      <c r="AC50" s="299"/>
      <c r="AD50" s="299"/>
      <c r="AE50" s="299"/>
      <c r="AF50" s="299"/>
      <c r="AG50" s="299"/>
      <c r="AH50" s="299"/>
      <c r="AI50" s="299"/>
      <c r="AJ50" s="299"/>
      <c r="AK50" s="556">
        <v>24</v>
      </c>
      <c r="AL50" s="556"/>
      <c r="AM50" s="556"/>
      <c r="AN50" s="556"/>
      <c r="AO50" s="556"/>
      <c r="AP50" s="299"/>
      <c r="AQ50" s="299"/>
      <c r="AR50" s="299"/>
      <c r="AS50" s="299"/>
      <c r="AT50" s="299"/>
      <c r="AU50" s="299"/>
      <c r="AV50" s="299"/>
      <c r="AW50" s="299"/>
      <c r="AX50" s="299"/>
      <c r="AY50" s="299"/>
      <c r="AZ50" s="299"/>
      <c r="BA50" s="556">
        <v>24</v>
      </c>
      <c r="BB50" s="556"/>
      <c r="BC50" s="556"/>
      <c r="BD50" s="556"/>
      <c r="BE50" s="299"/>
      <c r="BF50" s="299"/>
      <c r="BG50" s="299"/>
      <c r="BH50" s="299"/>
      <c r="BI50" s="299"/>
      <c r="BJ50" s="299"/>
      <c r="BK50" s="299"/>
    </row>
    <row r="51" spans="1:63" ht="18" customHeight="1">
      <c r="A51" s="299"/>
      <c r="B51" s="362"/>
      <c r="C51" s="360"/>
      <c r="D51" s="361"/>
      <c r="E51" s="299"/>
      <c r="F51" s="299"/>
      <c r="G51" s="299"/>
      <c r="H51" s="299"/>
      <c r="I51" s="299"/>
      <c r="J51" s="299"/>
      <c r="K51" s="299"/>
      <c r="L51" s="299"/>
      <c r="M51" s="299"/>
      <c r="N51" s="299"/>
      <c r="O51" s="299"/>
      <c r="P51" s="299"/>
      <c r="Q51" s="299"/>
      <c r="R51" s="362"/>
      <c r="S51" s="362"/>
      <c r="T51" s="360"/>
      <c r="U51" s="361"/>
      <c r="V51" s="299"/>
      <c r="W51" s="299"/>
      <c r="X51" s="299"/>
      <c r="Y51" s="299"/>
      <c r="Z51" s="299"/>
      <c r="AA51" s="299"/>
      <c r="AB51" s="299"/>
      <c r="AC51" s="299"/>
      <c r="AD51" s="299"/>
      <c r="AE51" s="299"/>
      <c r="AF51" s="299"/>
      <c r="AG51" s="299"/>
      <c r="AH51" s="299"/>
      <c r="AI51" s="299"/>
      <c r="AJ51" s="299"/>
      <c r="AK51" s="299"/>
      <c r="AL51" s="299"/>
      <c r="AM51" s="299"/>
      <c r="AN51" s="299"/>
      <c r="AO51" s="299"/>
      <c r="AP51" s="299"/>
      <c r="AQ51" s="299"/>
      <c r="AR51" s="299"/>
      <c r="AS51" s="299"/>
      <c r="AT51" s="299"/>
      <c r="AU51" s="299"/>
      <c r="AV51" s="299"/>
      <c r="AW51" s="299"/>
      <c r="AX51" s="299"/>
      <c r="AY51" s="299"/>
      <c r="AZ51" s="299"/>
      <c r="BA51" s="556"/>
      <c r="BB51" s="556"/>
      <c r="BC51" s="556"/>
      <c r="BD51" s="556"/>
      <c r="BE51" s="299"/>
      <c r="BF51" s="299"/>
      <c r="BG51" s="299"/>
      <c r="BH51" s="299"/>
      <c r="BI51" s="299"/>
      <c r="BJ51" s="299"/>
      <c r="BK51" s="299"/>
    </row>
    <row r="52" spans="1:63" ht="18" customHeight="1">
      <c r="A52" s="299"/>
      <c r="B52" s="299"/>
      <c r="C52" s="299"/>
      <c r="D52" s="299"/>
      <c r="E52" s="299"/>
      <c r="F52" s="299"/>
      <c r="G52" s="299"/>
      <c r="H52" s="299"/>
      <c r="I52" s="299"/>
      <c r="J52" s="299"/>
      <c r="K52" s="299"/>
      <c r="L52" s="299"/>
      <c r="M52" s="299"/>
      <c r="N52" s="299"/>
      <c r="O52" s="299"/>
      <c r="P52" s="299"/>
      <c r="Q52" s="299"/>
      <c r="R52" s="299"/>
      <c r="S52" s="299"/>
      <c r="T52" s="299"/>
      <c r="U52" s="299"/>
      <c r="V52" s="299"/>
      <c r="W52" s="299"/>
      <c r="X52" s="299"/>
      <c r="Y52" s="299"/>
      <c r="Z52" s="299"/>
      <c r="AA52" s="299"/>
      <c r="AB52" s="299"/>
      <c r="AC52" s="299"/>
      <c r="AD52" s="299"/>
      <c r="AE52" s="299"/>
      <c r="AF52" s="299"/>
      <c r="AG52" s="299"/>
      <c r="AH52" s="299"/>
      <c r="AI52" s="299"/>
      <c r="AJ52" s="299"/>
      <c r="AK52" s="299"/>
      <c r="AL52" s="299"/>
      <c r="AM52" s="299"/>
      <c r="AN52" s="299"/>
      <c r="AO52" s="299"/>
      <c r="AP52" s="299"/>
      <c r="AQ52" s="299"/>
      <c r="AR52" s="299"/>
      <c r="AS52" s="299"/>
      <c r="AT52" s="299"/>
      <c r="AU52" s="299"/>
      <c r="AV52" s="299"/>
      <c r="AW52" s="299"/>
      <c r="AX52" s="299"/>
      <c r="AY52" s="299"/>
      <c r="AZ52" s="299"/>
      <c r="BA52" s="299"/>
      <c r="BB52" s="299"/>
      <c r="BC52" s="299"/>
      <c r="BD52" s="299"/>
      <c r="BE52" s="299"/>
      <c r="BF52" s="299"/>
      <c r="BG52" s="299"/>
      <c r="BH52" s="299"/>
      <c r="BI52" s="299"/>
      <c r="BJ52" s="299"/>
      <c r="BK52" s="299"/>
    </row>
    <row r="53" spans="1:63" ht="7.5" customHeight="1">
      <c r="A53" s="296"/>
      <c r="B53" s="296"/>
      <c r="C53" s="296"/>
      <c r="D53" s="297"/>
      <c r="E53" s="298"/>
      <c r="F53" s="298"/>
      <c r="G53" s="298"/>
      <c r="H53" s="297"/>
      <c r="I53" s="298"/>
      <c r="J53" s="368"/>
      <c r="K53" s="297"/>
      <c r="L53" s="298"/>
      <c r="M53" s="368"/>
      <c r="N53" s="297"/>
      <c r="O53" s="298"/>
      <c r="P53" s="298"/>
      <c r="Q53" s="385"/>
      <c r="R53" s="363"/>
      <c r="S53" s="363"/>
      <c r="T53" s="363"/>
      <c r="U53" s="363"/>
      <c r="V53" s="363"/>
      <c r="W53" s="363"/>
      <c r="X53" s="363"/>
      <c r="Y53" s="363"/>
      <c r="Z53" s="363"/>
      <c r="AA53" s="363"/>
      <c r="AB53" s="363"/>
      <c r="AC53" s="363"/>
      <c r="AD53" s="363"/>
      <c r="AE53" s="363"/>
      <c r="AF53" s="363"/>
      <c r="AG53" s="363"/>
      <c r="AH53" s="363"/>
      <c r="AI53" s="363"/>
      <c r="AJ53" s="363"/>
      <c r="AK53" s="363"/>
      <c r="AL53" s="363"/>
      <c r="AM53" s="363"/>
      <c r="AN53" s="363"/>
      <c r="AO53" s="363"/>
      <c r="AP53" s="363"/>
      <c r="AQ53" s="363"/>
      <c r="AR53" s="363"/>
      <c r="AS53" s="363"/>
      <c r="AT53" s="363"/>
      <c r="AU53" s="363"/>
      <c r="AV53" s="363"/>
      <c r="AW53" s="363"/>
      <c r="AX53" s="363"/>
      <c r="AY53" s="363"/>
      <c r="AZ53" s="363"/>
      <c r="BA53" s="363"/>
      <c r="BB53" s="363"/>
      <c r="BC53" s="363"/>
      <c r="BD53" s="363"/>
      <c r="BE53" s="363"/>
      <c r="BF53" s="363"/>
      <c r="BG53" s="363"/>
      <c r="BH53" s="363"/>
      <c r="BI53" s="363"/>
      <c r="BJ53" s="363"/>
      <c r="BK53" s="363"/>
    </row>
    <row r="54" spans="1:63" ht="18" hidden="1" customHeight="1">
      <c r="A54" s="564"/>
      <c r="B54" s="564"/>
      <c r="C54" s="564"/>
      <c r="D54" s="564"/>
      <c r="E54" s="564"/>
      <c r="F54" s="564"/>
      <c r="G54" s="564"/>
      <c r="H54" s="564"/>
      <c r="I54" s="564"/>
      <c r="J54" s="564"/>
      <c r="K54" s="564"/>
      <c r="L54" s="564"/>
      <c r="M54" s="564"/>
      <c r="N54" s="564"/>
      <c r="O54" s="564"/>
      <c r="P54" s="564"/>
      <c r="Q54" s="564"/>
      <c r="R54" s="564"/>
      <c r="S54" s="564"/>
      <c r="T54" s="564"/>
      <c r="U54" s="564"/>
      <c r="V54" s="564"/>
      <c r="W54" s="564"/>
      <c r="X54" s="564"/>
      <c r="Y54" s="564"/>
      <c r="Z54" s="564"/>
      <c r="AA54" s="564"/>
      <c r="AB54" s="564"/>
      <c r="AC54" s="564"/>
      <c r="AD54" s="564"/>
      <c r="AE54" s="564"/>
      <c r="AF54" s="564"/>
      <c r="AG54" s="564"/>
      <c r="AH54" s="564"/>
      <c r="AI54" s="564"/>
      <c r="AJ54" s="564"/>
      <c r="AK54" s="564"/>
      <c r="AL54" s="564"/>
      <c r="AM54" s="564"/>
      <c r="AN54" s="564"/>
      <c r="AO54" s="564"/>
      <c r="AP54" s="564"/>
      <c r="AQ54" s="564"/>
      <c r="AR54" s="564"/>
      <c r="AS54" s="564"/>
      <c r="AT54" s="564"/>
      <c r="AU54" s="564"/>
      <c r="AV54" s="564"/>
      <c r="AW54" s="564"/>
      <c r="AX54" s="564"/>
      <c r="AY54" s="564"/>
      <c r="AZ54" s="564"/>
      <c r="BA54" s="564"/>
      <c r="BB54" s="564"/>
      <c r="BC54" s="564"/>
      <c r="BD54" s="564"/>
      <c r="BE54" s="564"/>
      <c r="BF54" s="564"/>
      <c r="BG54" s="564"/>
      <c r="BH54" s="564"/>
      <c r="BI54" s="564"/>
      <c r="BJ54" s="564"/>
      <c r="BK54" s="564"/>
    </row>
    <row r="55" spans="1:63" ht="18" hidden="1" customHeight="1">
      <c r="A55" s="363"/>
      <c r="B55" s="296"/>
      <c r="C55" s="296"/>
      <c r="D55" s="297"/>
      <c r="E55" s="298"/>
      <c r="F55" s="298"/>
      <c r="G55" s="298"/>
      <c r="H55" s="297"/>
      <c r="I55" s="298"/>
      <c r="J55" s="368"/>
      <c r="K55" s="297"/>
      <c r="L55" s="298"/>
      <c r="M55" s="368"/>
      <c r="N55" s="297"/>
      <c r="O55" s="298"/>
      <c r="P55" s="298"/>
      <c r="Q55" s="385"/>
      <c r="R55" s="363"/>
      <c r="S55" s="363"/>
      <c r="T55" s="363"/>
      <c r="U55" s="363"/>
      <c r="V55" s="363"/>
      <c r="W55" s="363"/>
      <c r="X55" s="363"/>
      <c r="Y55" s="363"/>
      <c r="Z55" s="363"/>
      <c r="AA55" s="363"/>
      <c r="AB55" s="363"/>
      <c r="AC55" s="363"/>
      <c r="AD55" s="363"/>
      <c r="AE55" s="363"/>
      <c r="AF55" s="363"/>
      <c r="AG55" s="363"/>
      <c r="AH55" s="363"/>
      <c r="AI55" s="363"/>
      <c r="AJ55" s="363"/>
      <c r="AK55" s="363"/>
      <c r="AL55" s="363"/>
      <c r="AM55" s="363"/>
      <c r="AN55" s="363"/>
      <c r="AO55" s="363"/>
      <c r="AP55" s="363"/>
      <c r="AQ55" s="363"/>
      <c r="AR55" s="363"/>
      <c r="AS55" s="363"/>
      <c r="AT55" s="363"/>
      <c r="AU55" s="363"/>
      <c r="AV55" s="363"/>
      <c r="AW55" s="363"/>
      <c r="AX55" s="363"/>
      <c r="AY55" s="363"/>
      <c r="AZ55" s="363"/>
      <c r="BA55" s="363"/>
      <c r="BB55" s="363"/>
      <c r="BC55" s="363"/>
      <c r="BD55" s="363"/>
      <c r="BE55" s="363"/>
      <c r="BF55" s="363"/>
      <c r="BG55" s="363"/>
      <c r="BH55" s="363"/>
      <c r="BI55" s="363"/>
      <c r="BJ55" s="363"/>
      <c r="BK55" s="363"/>
    </row>
    <row r="56" spans="1:63" s="289" customFormat="1" ht="18" customHeight="1">
      <c r="A56" s="364" t="s">
        <v>5</v>
      </c>
      <c r="B56" s="565" t="s">
        <v>60</v>
      </c>
      <c r="C56" s="566"/>
      <c r="D56" s="566"/>
      <c r="E56" s="566"/>
      <c r="F56" s="566"/>
      <c r="G56" s="566"/>
      <c r="H56" s="566"/>
      <c r="I56" s="566"/>
      <c r="J56" s="566"/>
      <c r="K56" s="566"/>
      <c r="L56" s="566"/>
      <c r="M56" s="566"/>
      <c r="N56" s="566"/>
      <c r="O56" s="566"/>
      <c r="P56" s="566"/>
      <c r="Q56" s="566"/>
      <c r="R56" s="566"/>
      <c r="S56" s="566"/>
      <c r="T56" s="566"/>
      <c r="U56" s="566"/>
      <c r="V56" s="566"/>
      <c r="W56" s="566"/>
      <c r="X56" s="566"/>
      <c r="Y56" s="566"/>
      <c r="Z56" s="566"/>
      <c r="AA56" s="566"/>
      <c r="AB56" s="566"/>
      <c r="AC56" s="566"/>
      <c r="AD56" s="566"/>
      <c r="AE56" s="566"/>
      <c r="AF56" s="566"/>
      <c r="AG56" s="566"/>
      <c r="AH56" s="566"/>
      <c r="AI56" s="566"/>
      <c r="AJ56" s="566"/>
      <c r="AK56" s="566"/>
      <c r="AL56" s="566"/>
      <c r="AM56" s="566"/>
      <c r="AN56" s="566"/>
      <c r="AO56" s="566"/>
      <c r="AP56" s="567"/>
      <c r="AQ56" s="568" t="s">
        <v>61</v>
      </c>
      <c r="AR56" s="566"/>
      <c r="AS56" s="566"/>
      <c r="AT56" s="566"/>
      <c r="AU56" s="567"/>
      <c r="AV56" s="568" t="s">
        <v>62</v>
      </c>
      <c r="AW56" s="566"/>
      <c r="AX56" s="566"/>
      <c r="AY56" s="566"/>
      <c r="AZ56" s="566"/>
      <c r="BA56" s="566"/>
      <c r="BB56" s="566"/>
      <c r="BC56" s="445"/>
      <c r="BD56" s="568" t="s">
        <v>63</v>
      </c>
      <c r="BE56" s="566"/>
      <c r="BF56" s="566"/>
      <c r="BG56" s="566"/>
      <c r="BH56" s="566"/>
      <c r="BI56" s="566"/>
      <c r="BJ56" s="566"/>
      <c r="BK56" s="567"/>
    </row>
    <row r="57" spans="1:63" ht="27" customHeight="1">
      <c r="A57" s="670" t="s">
        <v>64</v>
      </c>
      <c r="B57" s="365">
        <v>1</v>
      </c>
      <c r="C57" s="569" t="s">
        <v>65</v>
      </c>
      <c r="D57" s="570"/>
      <c r="E57" s="570"/>
      <c r="F57" s="570"/>
      <c r="G57" s="570"/>
      <c r="H57" s="570"/>
      <c r="I57" s="570"/>
      <c r="J57" s="570"/>
      <c r="K57" s="570"/>
      <c r="L57" s="570"/>
      <c r="M57" s="570"/>
      <c r="N57" s="570"/>
      <c r="O57" s="570"/>
      <c r="P57" s="570"/>
      <c r="Q57" s="570"/>
      <c r="R57" s="570"/>
      <c r="S57" s="570"/>
      <c r="T57" s="570"/>
      <c r="U57" s="570"/>
      <c r="V57" s="570"/>
      <c r="W57" s="570"/>
      <c r="X57" s="570"/>
      <c r="Y57" s="570"/>
      <c r="Z57" s="570"/>
      <c r="AA57" s="570"/>
      <c r="AB57" s="570"/>
      <c r="AC57" s="570"/>
      <c r="AD57" s="570"/>
      <c r="AE57" s="570"/>
      <c r="AF57" s="570"/>
      <c r="AG57" s="570"/>
      <c r="AH57" s="570"/>
      <c r="AI57" s="570"/>
      <c r="AJ57" s="570"/>
      <c r="AK57" s="570"/>
      <c r="AL57" s="570"/>
      <c r="AM57" s="570"/>
      <c r="AN57" s="570"/>
      <c r="AO57" s="570"/>
      <c r="AP57" s="571"/>
      <c r="AQ57" s="572">
        <v>24</v>
      </c>
      <c r="AR57" s="573"/>
      <c r="AS57" s="573"/>
      <c r="AT57" s="573"/>
      <c r="AU57" s="574"/>
      <c r="AV57" s="575"/>
      <c r="AW57" s="576"/>
      <c r="AX57" s="576"/>
      <c r="AY57" s="576"/>
      <c r="AZ57" s="576"/>
      <c r="BA57" s="576"/>
      <c r="BB57" s="576"/>
      <c r="BC57" s="577"/>
      <c r="BD57" s="578" t="s">
        <v>66</v>
      </c>
      <c r="BE57" s="579"/>
      <c r="BF57" s="579"/>
      <c r="BG57" s="579"/>
      <c r="BH57" s="579"/>
      <c r="BI57" s="579"/>
      <c r="BJ57" s="579"/>
      <c r="BK57" s="580"/>
    </row>
    <row r="58" spans="1:63" ht="23.1" customHeight="1">
      <c r="A58" s="671"/>
      <c r="B58" s="366">
        <v>2</v>
      </c>
      <c r="C58" s="569" t="s">
        <v>67</v>
      </c>
      <c r="D58" s="570"/>
      <c r="E58" s="570"/>
      <c r="F58" s="570"/>
      <c r="G58" s="570"/>
      <c r="H58" s="570"/>
      <c r="I58" s="570"/>
      <c r="J58" s="570"/>
      <c r="K58" s="570"/>
      <c r="L58" s="570"/>
      <c r="M58" s="570"/>
      <c r="N58" s="570"/>
      <c r="O58" s="570"/>
      <c r="P58" s="570"/>
      <c r="Q58" s="570"/>
      <c r="R58" s="570"/>
      <c r="S58" s="570"/>
      <c r="T58" s="570"/>
      <c r="U58" s="570"/>
      <c r="V58" s="570"/>
      <c r="W58" s="570"/>
      <c r="X58" s="570"/>
      <c r="Y58" s="570"/>
      <c r="Z58" s="570"/>
      <c r="AA58" s="570"/>
      <c r="AB58" s="570"/>
      <c r="AC58" s="570"/>
      <c r="AD58" s="570"/>
      <c r="AE58" s="570"/>
      <c r="AF58" s="570"/>
      <c r="AG58" s="570"/>
      <c r="AH58" s="570"/>
      <c r="AI58" s="570"/>
      <c r="AJ58" s="570"/>
      <c r="AK58" s="570"/>
      <c r="AL58" s="570"/>
      <c r="AM58" s="570"/>
      <c r="AN58" s="570"/>
      <c r="AO58" s="570"/>
      <c r="AP58" s="571"/>
      <c r="AQ58" s="572">
        <v>24</v>
      </c>
      <c r="AR58" s="573"/>
      <c r="AS58" s="573"/>
      <c r="AT58" s="573"/>
      <c r="AU58" s="574"/>
      <c r="AV58" s="581" t="s">
        <v>68</v>
      </c>
      <c r="AW58" s="582"/>
      <c r="AX58" s="582"/>
      <c r="AY58" s="582"/>
      <c r="AZ58" s="582"/>
      <c r="BA58" s="582"/>
      <c r="BB58" s="582"/>
      <c r="BC58" s="583"/>
      <c r="BD58" s="584"/>
      <c r="BE58" s="584"/>
      <c r="BF58" s="584"/>
      <c r="BG58" s="584"/>
      <c r="BH58" s="584"/>
      <c r="BI58" s="584"/>
      <c r="BJ58" s="584"/>
      <c r="BK58" s="584"/>
    </row>
    <row r="59" spans="1:63" ht="23.1" customHeight="1">
      <c r="A59" s="672"/>
      <c r="B59" s="366"/>
      <c r="C59" s="585"/>
      <c r="D59" s="586"/>
      <c r="E59" s="586"/>
      <c r="F59" s="586"/>
      <c r="G59" s="586"/>
      <c r="H59" s="586"/>
      <c r="I59" s="586"/>
      <c r="J59" s="586"/>
      <c r="K59" s="586"/>
      <c r="L59" s="586"/>
      <c r="M59" s="586"/>
      <c r="N59" s="586"/>
      <c r="O59" s="586"/>
      <c r="P59" s="586"/>
      <c r="Q59" s="586"/>
      <c r="R59" s="586"/>
      <c r="S59" s="586"/>
      <c r="T59" s="586"/>
      <c r="U59" s="586"/>
      <c r="V59" s="586"/>
      <c r="W59" s="586"/>
      <c r="X59" s="586"/>
      <c r="Y59" s="586"/>
      <c r="Z59" s="586"/>
      <c r="AA59" s="586"/>
      <c r="AB59" s="586"/>
      <c r="AC59" s="586"/>
      <c r="AD59" s="586"/>
      <c r="AE59" s="586"/>
      <c r="AF59" s="586"/>
      <c r="AG59" s="586"/>
      <c r="AH59" s="586"/>
      <c r="AI59" s="586"/>
      <c r="AJ59" s="586"/>
      <c r="AK59" s="586"/>
      <c r="AL59" s="586"/>
      <c r="AM59" s="586"/>
      <c r="AN59" s="586"/>
      <c r="AO59" s="586"/>
      <c r="AP59" s="587"/>
      <c r="AQ59" s="572"/>
      <c r="AR59" s="573"/>
      <c r="AS59" s="573"/>
      <c r="AT59" s="573"/>
      <c r="AU59" s="574"/>
      <c r="AV59" s="581"/>
      <c r="AW59" s="582"/>
      <c r="AX59" s="582"/>
      <c r="AY59" s="582"/>
      <c r="AZ59" s="582"/>
      <c r="BA59" s="582"/>
      <c r="BB59" s="582"/>
      <c r="BC59" s="583"/>
      <c r="BD59" s="584"/>
      <c r="BE59" s="584"/>
      <c r="BF59" s="584"/>
      <c r="BG59" s="584"/>
      <c r="BH59" s="584"/>
      <c r="BI59" s="584"/>
      <c r="BJ59" s="584"/>
      <c r="BK59" s="584"/>
    </row>
    <row r="60" spans="1:63" ht="23.1" customHeight="1">
      <c r="A60" s="672"/>
      <c r="B60" s="367"/>
      <c r="C60" s="588"/>
      <c r="D60" s="589"/>
      <c r="E60" s="589"/>
      <c r="F60" s="589"/>
      <c r="G60" s="589"/>
      <c r="H60" s="589"/>
      <c r="I60" s="589"/>
      <c r="J60" s="589"/>
      <c r="K60" s="589"/>
      <c r="L60" s="589"/>
      <c r="M60" s="589"/>
      <c r="N60" s="589"/>
      <c r="O60" s="589"/>
      <c r="P60" s="589"/>
      <c r="Q60" s="589"/>
      <c r="R60" s="589"/>
      <c r="S60" s="589"/>
      <c r="T60" s="589"/>
      <c r="U60" s="589"/>
      <c r="V60" s="589"/>
      <c r="W60" s="589"/>
      <c r="X60" s="589"/>
      <c r="Y60" s="589"/>
      <c r="Z60" s="589"/>
      <c r="AA60" s="589"/>
      <c r="AB60" s="589"/>
      <c r="AC60" s="589"/>
      <c r="AD60" s="589"/>
      <c r="AE60" s="589"/>
      <c r="AF60" s="589"/>
      <c r="AG60" s="589"/>
      <c r="AH60" s="589"/>
      <c r="AI60" s="589"/>
      <c r="AJ60" s="589"/>
      <c r="AK60" s="589"/>
      <c r="AL60" s="589"/>
      <c r="AM60" s="589"/>
      <c r="AN60" s="589"/>
      <c r="AO60" s="589"/>
      <c r="AP60" s="590"/>
      <c r="AQ60" s="572"/>
      <c r="AR60" s="573"/>
      <c r="AS60" s="573"/>
      <c r="AT60" s="573"/>
      <c r="AU60" s="574"/>
      <c r="AV60" s="581"/>
      <c r="AW60" s="582"/>
      <c r="AX60" s="582"/>
      <c r="AY60" s="582"/>
      <c r="AZ60" s="582"/>
      <c r="BA60" s="582"/>
      <c r="BB60" s="582"/>
      <c r="BC60" s="583"/>
      <c r="BD60" s="591"/>
      <c r="BE60" s="592"/>
      <c r="BF60" s="592"/>
      <c r="BG60" s="592"/>
      <c r="BH60" s="592"/>
      <c r="BI60" s="592"/>
      <c r="BJ60" s="592"/>
      <c r="BK60" s="593"/>
    </row>
    <row r="61" spans="1:63" ht="23.1" customHeight="1">
      <c r="A61" s="672"/>
      <c r="B61" s="367"/>
      <c r="C61" s="569"/>
      <c r="D61" s="570"/>
      <c r="E61" s="570"/>
      <c r="F61" s="570"/>
      <c r="G61" s="570"/>
      <c r="H61" s="570"/>
      <c r="I61" s="570"/>
      <c r="J61" s="570"/>
      <c r="K61" s="570"/>
      <c r="L61" s="570"/>
      <c r="M61" s="570"/>
      <c r="N61" s="570"/>
      <c r="O61" s="570"/>
      <c r="P61" s="570"/>
      <c r="Q61" s="570"/>
      <c r="R61" s="570"/>
      <c r="S61" s="570"/>
      <c r="T61" s="570"/>
      <c r="U61" s="570"/>
      <c r="V61" s="570"/>
      <c r="W61" s="570"/>
      <c r="X61" s="570"/>
      <c r="Y61" s="570"/>
      <c r="Z61" s="570"/>
      <c r="AA61" s="570"/>
      <c r="AB61" s="570"/>
      <c r="AC61" s="570"/>
      <c r="AD61" s="570"/>
      <c r="AE61" s="570"/>
      <c r="AF61" s="570"/>
      <c r="AG61" s="570"/>
      <c r="AH61" s="570"/>
      <c r="AI61" s="570"/>
      <c r="AJ61" s="570"/>
      <c r="AK61" s="570"/>
      <c r="AL61" s="570"/>
      <c r="AM61" s="570"/>
      <c r="AN61" s="570"/>
      <c r="AO61" s="570"/>
      <c r="AP61" s="571"/>
      <c r="AQ61" s="594"/>
      <c r="AR61" s="573"/>
      <c r="AS61" s="573"/>
      <c r="AT61" s="573"/>
      <c r="AU61" s="574"/>
      <c r="AV61" s="581"/>
      <c r="AW61" s="582"/>
      <c r="AX61" s="582"/>
      <c r="AY61" s="582"/>
      <c r="AZ61" s="582"/>
      <c r="BA61" s="582"/>
      <c r="BB61" s="582"/>
      <c r="BC61" s="583"/>
      <c r="BD61" s="591"/>
      <c r="BE61" s="592"/>
      <c r="BF61" s="592"/>
      <c r="BG61" s="592"/>
      <c r="BH61" s="592"/>
      <c r="BI61" s="592"/>
      <c r="BJ61" s="592"/>
      <c r="BK61" s="593"/>
    </row>
    <row r="62" spans="1:63" ht="23.1" customHeight="1">
      <c r="A62" s="672"/>
      <c r="B62" s="367"/>
      <c r="C62" s="595"/>
      <c r="D62" s="596"/>
      <c r="E62" s="596"/>
      <c r="F62" s="596"/>
      <c r="G62" s="596"/>
      <c r="H62" s="596"/>
      <c r="I62" s="596"/>
      <c r="J62" s="596"/>
      <c r="K62" s="596"/>
      <c r="L62" s="596"/>
      <c r="M62" s="596"/>
      <c r="N62" s="596"/>
      <c r="O62" s="596"/>
      <c r="P62" s="596"/>
      <c r="Q62" s="596"/>
      <c r="R62" s="596"/>
      <c r="S62" s="596"/>
      <c r="T62" s="596"/>
      <c r="U62" s="596"/>
      <c r="V62" s="596"/>
      <c r="W62" s="596"/>
      <c r="X62" s="596"/>
      <c r="Y62" s="596"/>
      <c r="Z62" s="596"/>
      <c r="AA62" s="596"/>
      <c r="AB62" s="596"/>
      <c r="AC62" s="596"/>
      <c r="AD62" s="596"/>
      <c r="AE62" s="596"/>
      <c r="AF62" s="596"/>
      <c r="AG62" s="596"/>
      <c r="AH62" s="596"/>
      <c r="AI62" s="596"/>
      <c r="AJ62" s="596"/>
      <c r="AK62" s="596"/>
      <c r="AL62" s="596"/>
      <c r="AM62" s="596"/>
      <c r="AN62" s="596"/>
      <c r="AO62" s="596"/>
      <c r="AP62" s="597"/>
      <c r="AQ62" s="594"/>
      <c r="AR62" s="573"/>
      <c r="AS62" s="573"/>
      <c r="AT62" s="573"/>
      <c r="AU62" s="574"/>
      <c r="AV62" s="581"/>
      <c r="AW62" s="582"/>
      <c r="AX62" s="582"/>
      <c r="AY62" s="582"/>
      <c r="AZ62" s="582"/>
      <c r="BA62" s="582"/>
      <c r="BB62" s="582"/>
      <c r="BC62" s="583"/>
      <c r="BD62" s="584"/>
      <c r="BE62" s="584"/>
      <c r="BF62" s="584"/>
      <c r="BG62" s="584"/>
      <c r="BH62" s="584"/>
      <c r="BI62" s="584"/>
      <c r="BJ62" s="584"/>
      <c r="BK62" s="584"/>
    </row>
    <row r="63" spans="1:63" ht="23.1" customHeight="1">
      <c r="A63" s="672"/>
      <c r="B63" s="367"/>
      <c r="C63" s="569"/>
      <c r="D63" s="586"/>
      <c r="E63" s="586"/>
      <c r="F63" s="586"/>
      <c r="G63" s="586"/>
      <c r="H63" s="586"/>
      <c r="I63" s="586"/>
      <c r="J63" s="586"/>
      <c r="K63" s="586"/>
      <c r="L63" s="586"/>
      <c r="M63" s="586"/>
      <c r="N63" s="586"/>
      <c r="O63" s="586"/>
      <c r="P63" s="586"/>
      <c r="Q63" s="586"/>
      <c r="R63" s="586"/>
      <c r="S63" s="586"/>
      <c r="T63" s="586"/>
      <c r="U63" s="586"/>
      <c r="V63" s="586"/>
      <c r="W63" s="586"/>
      <c r="X63" s="586"/>
      <c r="Y63" s="586"/>
      <c r="Z63" s="586"/>
      <c r="AA63" s="586"/>
      <c r="AB63" s="586"/>
      <c r="AC63" s="586"/>
      <c r="AD63" s="586"/>
      <c r="AE63" s="586"/>
      <c r="AF63" s="586"/>
      <c r="AG63" s="586"/>
      <c r="AH63" s="586"/>
      <c r="AI63" s="586"/>
      <c r="AJ63" s="586"/>
      <c r="AK63" s="586"/>
      <c r="AL63" s="586"/>
      <c r="AM63" s="586"/>
      <c r="AN63" s="586"/>
      <c r="AO63" s="586"/>
      <c r="AP63" s="587"/>
      <c r="AQ63" s="594"/>
      <c r="AR63" s="573"/>
      <c r="AS63" s="573"/>
      <c r="AT63" s="573"/>
      <c r="AU63" s="574"/>
      <c r="AV63" s="575"/>
      <c r="AW63" s="598"/>
      <c r="AX63" s="598"/>
      <c r="AY63" s="598"/>
      <c r="AZ63" s="598"/>
      <c r="BA63" s="598"/>
      <c r="BB63" s="598"/>
      <c r="BC63" s="599"/>
      <c r="BD63" s="600"/>
      <c r="BE63" s="601"/>
      <c r="BF63" s="601"/>
      <c r="BG63" s="601"/>
      <c r="BH63" s="601"/>
      <c r="BI63" s="601"/>
      <c r="BJ63" s="601"/>
      <c r="BK63" s="602"/>
    </row>
    <row r="64" spans="1:63" ht="23.1" customHeight="1">
      <c r="A64" s="672"/>
      <c r="B64" s="367"/>
      <c r="C64" s="569" t="s">
        <v>23</v>
      </c>
      <c r="D64" s="586"/>
      <c r="E64" s="586"/>
      <c r="F64" s="586"/>
      <c r="G64" s="586"/>
      <c r="H64" s="586"/>
      <c r="I64" s="586"/>
      <c r="J64" s="586"/>
      <c r="K64" s="586"/>
      <c r="L64" s="586"/>
      <c r="M64" s="586"/>
      <c r="N64" s="586"/>
      <c r="O64" s="586"/>
      <c r="P64" s="586"/>
      <c r="Q64" s="586"/>
      <c r="R64" s="586"/>
      <c r="S64" s="586"/>
      <c r="T64" s="586"/>
      <c r="U64" s="586"/>
      <c r="V64" s="586"/>
      <c r="W64" s="586"/>
      <c r="X64" s="586"/>
      <c r="Y64" s="586"/>
      <c r="Z64" s="586"/>
      <c r="AA64" s="586"/>
      <c r="AB64" s="586"/>
      <c r="AC64" s="586"/>
      <c r="AD64" s="586"/>
      <c r="AE64" s="586"/>
      <c r="AF64" s="586"/>
      <c r="AG64" s="586"/>
      <c r="AH64" s="586"/>
      <c r="AI64" s="586"/>
      <c r="AJ64" s="586"/>
      <c r="AK64" s="586"/>
      <c r="AL64" s="586"/>
      <c r="AM64" s="586"/>
      <c r="AN64" s="586"/>
      <c r="AO64" s="586"/>
      <c r="AP64" s="587"/>
      <c r="AQ64" s="594"/>
      <c r="AR64" s="573"/>
      <c r="AS64" s="573"/>
      <c r="AT64" s="573"/>
      <c r="AU64" s="574"/>
      <c r="AV64" s="600"/>
      <c r="AW64" s="601"/>
      <c r="AX64" s="601"/>
      <c r="AY64" s="601"/>
      <c r="AZ64" s="601"/>
      <c r="BA64" s="601"/>
      <c r="BB64" s="601"/>
      <c r="BC64" s="602"/>
      <c r="BD64" s="603"/>
      <c r="BE64" s="604"/>
      <c r="BF64" s="604"/>
      <c r="BG64" s="604"/>
      <c r="BH64" s="604"/>
      <c r="BI64" s="604"/>
      <c r="BJ64" s="604"/>
      <c r="BK64" s="605"/>
    </row>
    <row r="65" spans="1:64" ht="23.1" customHeight="1">
      <c r="A65" s="673"/>
      <c r="B65" s="509"/>
      <c r="C65" s="606"/>
      <c r="D65" s="607"/>
      <c r="E65" s="607"/>
      <c r="F65" s="607"/>
      <c r="G65" s="607"/>
      <c r="H65" s="607"/>
      <c r="I65" s="607"/>
      <c r="J65" s="607"/>
      <c r="K65" s="607"/>
      <c r="L65" s="607"/>
      <c r="M65" s="607"/>
      <c r="N65" s="607"/>
      <c r="O65" s="607"/>
      <c r="P65" s="607"/>
      <c r="Q65" s="607"/>
      <c r="R65" s="607"/>
      <c r="S65" s="607"/>
      <c r="T65" s="607"/>
      <c r="U65" s="607"/>
      <c r="V65" s="607"/>
      <c r="W65" s="607"/>
      <c r="X65" s="607"/>
      <c r="Y65" s="607"/>
      <c r="Z65" s="607"/>
      <c r="AA65" s="607"/>
      <c r="AB65" s="607"/>
      <c r="AC65" s="607"/>
      <c r="AD65" s="607"/>
      <c r="AE65" s="607"/>
      <c r="AF65" s="607"/>
      <c r="AG65" s="607"/>
      <c r="AH65" s="607"/>
      <c r="AI65" s="607"/>
      <c r="AJ65" s="607"/>
      <c r="AK65" s="607"/>
      <c r="AL65" s="607"/>
      <c r="AM65" s="607"/>
      <c r="AN65" s="607"/>
      <c r="AO65" s="607"/>
      <c r="AP65" s="608"/>
      <c r="AQ65" s="609"/>
      <c r="AR65" s="610"/>
      <c r="AS65" s="610"/>
      <c r="AT65" s="610"/>
      <c r="AU65" s="611"/>
      <c r="AV65" s="612"/>
      <c r="AW65" s="613"/>
      <c r="AX65" s="613"/>
      <c r="AY65" s="613"/>
      <c r="AZ65" s="613"/>
      <c r="BA65" s="613"/>
      <c r="BB65" s="613"/>
      <c r="BC65" s="614"/>
      <c r="BD65" s="615"/>
      <c r="BE65" s="616"/>
      <c r="BF65" s="616"/>
      <c r="BG65" s="616"/>
      <c r="BH65" s="616"/>
      <c r="BI65" s="616"/>
      <c r="BJ65" s="616"/>
      <c r="BK65" s="617"/>
    </row>
    <row r="66" spans="1:64" ht="21" customHeight="1">
      <c r="A66" s="670" t="s">
        <v>69</v>
      </c>
      <c r="B66" s="367">
        <v>1</v>
      </c>
      <c r="C66" s="595" t="s">
        <v>70</v>
      </c>
      <c r="D66" s="596"/>
      <c r="E66" s="596"/>
      <c r="F66" s="596"/>
      <c r="G66" s="596"/>
      <c r="H66" s="596"/>
      <c r="I66" s="596"/>
      <c r="J66" s="596"/>
      <c r="K66" s="596"/>
      <c r="L66" s="596"/>
      <c r="M66" s="596"/>
      <c r="N66" s="596"/>
      <c r="O66" s="596"/>
      <c r="P66" s="596"/>
      <c r="Q66" s="596"/>
      <c r="R66" s="596"/>
      <c r="S66" s="596"/>
      <c r="T66" s="596"/>
      <c r="U66" s="596"/>
      <c r="V66" s="596"/>
      <c r="W66" s="596"/>
      <c r="X66" s="596"/>
      <c r="Y66" s="596"/>
      <c r="Z66" s="596"/>
      <c r="AA66" s="596"/>
      <c r="AB66" s="596"/>
      <c r="AC66" s="596"/>
      <c r="AD66" s="596"/>
      <c r="AE66" s="596"/>
      <c r="AF66" s="596"/>
      <c r="AG66" s="596"/>
      <c r="AH66" s="596"/>
      <c r="AI66" s="596"/>
      <c r="AJ66" s="596"/>
      <c r="AK66" s="596"/>
      <c r="AL66" s="596"/>
      <c r="AM66" s="596"/>
      <c r="AN66" s="596"/>
      <c r="AO66" s="596"/>
      <c r="AP66" s="597"/>
      <c r="AQ66" s="618">
        <v>24</v>
      </c>
      <c r="AR66" s="619"/>
      <c r="AS66" s="619"/>
      <c r="AT66" s="619"/>
      <c r="AU66" s="620"/>
      <c r="AV66" s="575"/>
      <c r="AW66" s="576"/>
      <c r="AX66" s="576"/>
      <c r="AY66" s="576"/>
      <c r="AZ66" s="576"/>
      <c r="BA66" s="576"/>
      <c r="BB66" s="576"/>
      <c r="BC66" s="577"/>
      <c r="BD66" s="578" t="s">
        <v>204</v>
      </c>
      <c r="BE66" s="579"/>
      <c r="BF66" s="579"/>
      <c r="BG66" s="579"/>
      <c r="BH66" s="579"/>
      <c r="BI66" s="579"/>
      <c r="BJ66" s="579"/>
      <c r="BK66" s="580"/>
    </row>
    <row r="67" spans="1:64" ht="23.1" customHeight="1">
      <c r="A67" s="672"/>
      <c r="B67" s="367"/>
      <c r="C67" s="595"/>
      <c r="D67" s="596"/>
      <c r="E67" s="596"/>
      <c r="F67" s="596"/>
      <c r="G67" s="596"/>
      <c r="H67" s="596"/>
      <c r="I67" s="596"/>
      <c r="J67" s="596"/>
      <c r="K67" s="596"/>
      <c r="L67" s="596"/>
      <c r="M67" s="596"/>
      <c r="N67" s="596"/>
      <c r="O67" s="596"/>
      <c r="P67" s="596"/>
      <c r="Q67" s="596"/>
      <c r="R67" s="596"/>
      <c r="S67" s="596"/>
      <c r="T67" s="596"/>
      <c r="U67" s="596"/>
      <c r="V67" s="596"/>
      <c r="W67" s="596"/>
      <c r="X67" s="596"/>
      <c r="Y67" s="596"/>
      <c r="Z67" s="596"/>
      <c r="AA67" s="596"/>
      <c r="AB67" s="596"/>
      <c r="AC67" s="596"/>
      <c r="AD67" s="596"/>
      <c r="AE67" s="596"/>
      <c r="AF67" s="596"/>
      <c r="AG67" s="596"/>
      <c r="AH67" s="596"/>
      <c r="AI67" s="596"/>
      <c r="AJ67" s="596"/>
      <c r="AK67" s="596"/>
      <c r="AL67" s="596"/>
      <c r="AM67" s="596"/>
      <c r="AN67" s="596"/>
      <c r="AO67" s="596"/>
      <c r="AP67" s="597"/>
      <c r="AQ67" s="618"/>
      <c r="AR67" s="619"/>
      <c r="AS67" s="619"/>
      <c r="AT67" s="619"/>
      <c r="AU67" s="620"/>
      <c r="AV67" s="600"/>
      <c r="AW67" s="601"/>
      <c r="AX67" s="601"/>
      <c r="AY67" s="601"/>
      <c r="AZ67" s="601"/>
      <c r="BA67" s="601"/>
      <c r="BB67" s="601"/>
      <c r="BC67" s="602"/>
      <c r="BD67" s="621"/>
      <c r="BE67" s="622"/>
      <c r="BF67" s="622"/>
      <c r="BG67" s="622"/>
      <c r="BH67" s="622"/>
      <c r="BI67" s="622"/>
      <c r="BJ67" s="622"/>
      <c r="BK67" s="623"/>
    </row>
    <row r="68" spans="1:64" ht="23.1" customHeight="1">
      <c r="A68" s="672"/>
      <c r="B68" s="367"/>
      <c r="C68" s="569"/>
      <c r="D68" s="570"/>
      <c r="E68" s="570"/>
      <c r="F68" s="570"/>
      <c r="G68" s="570"/>
      <c r="H68" s="570"/>
      <c r="I68" s="570"/>
      <c r="J68" s="570"/>
      <c r="K68" s="570"/>
      <c r="L68" s="570"/>
      <c r="M68" s="570"/>
      <c r="N68" s="570"/>
      <c r="O68" s="570"/>
      <c r="P68" s="570"/>
      <c r="Q68" s="570"/>
      <c r="R68" s="570"/>
      <c r="S68" s="570"/>
      <c r="T68" s="570"/>
      <c r="U68" s="570"/>
      <c r="V68" s="570"/>
      <c r="W68" s="570"/>
      <c r="X68" s="570"/>
      <c r="Y68" s="570"/>
      <c r="Z68" s="570"/>
      <c r="AA68" s="570"/>
      <c r="AB68" s="570"/>
      <c r="AC68" s="570"/>
      <c r="AD68" s="570"/>
      <c r="AE68" s="570"/>
      <c r="AF68" s="570"/>
      <c r="AG68" s="570"/>
      <c r="AH68" s="570"/>
      <c r="AI68" s="570"/>
      <c r="AJ68" s="570"/>
      <c r="AK68" s="570"/>
      <c r="AL68" s="570"/>
      <c r="AM68" s="570"/>
      <c r="AN68" s="570"/>
      <c r="AO68" s="570"/>
      <c r="AP68" s="571"/>
      <c r="AQ68" s="618"/>
      <c r="AR68" s="619"/>
      <c r="AS68" s="619"/>
      <c r="AT68" s="619"/>
      <c r="AU68" s="620"/>
      <c r="AV68" s="600"/>
      <c r="AW68" s="601"/>
      <c r="AX68" s="601"/>
      <c r="AY68" s="601"/>
      <c r="AZ68" s="601"/>
      <c r="BA68" s="601"/>
      <c r="BB68" s="601"/>
      <c r="BC68" s="602"/>
      <c r="BD68" s="621"/>
      <c r="BE68" s="622"/>
      <c r="BF68" s="622"/>
      <c r="BG68" s="622"/>
      <c r="BH68" s="622"/>
      <c r="BI68" s="622"/>
      <c r="BJ68" s="622"/>
      <c r="BK68" s="623"/>
    </row>
    <row r="69" spans="1:64" ht="23.1" customHeight="1">
      <c r="A69" s="672"/>
      <c r="B69" s="367"/>
      <c r="C69" s="569"/>
      <c r="D69" s="570"/>
      <c r="E69" s="570"/>
      <c r="F69" s="570"/>
      <c r="G69" s="570"/>
      <c r="H69" s="570"/>
      <c r="I69" s="570"/>
      <c r="J69" s="570"/>
      <c r="K69" s="570"/>
      <c r="L69" s="570"/>
      <c r="M69" s="570"/>
      <c r="N69" s="570"/>
      <c r="O69" s="570"/>
      <c r="P69" s="570"/>
      <c r="Q69" s="570"/>
      <c r="R69" s="570"/>
      <c r="S69" s="570"/>
      <c r="T69" s="570"/>
      <c r="U69" s="570"/>
      <c r="V69" s="570"/>
      <c r="W69" s="570"/>
      <c r="X69" s="570"/>
      <c r="Y69" s="570"/>
      <c r="Z69" s="570"/>
      <c r="AA69" s="570"/>
      <c r="AB69" s="570"/>
      <c r="AC69" s="570"/>
      <c r="AD69" s="570"/>
      <c r="AE69" s="570"/>
      <c r="AF69" s="570"/>
      <c r="AG69" s="570"/>
      <c r="AH69" s="570"/>
      <c r="AI69" s="570"/>
      <c r="AJ69" s="570"/>
      <c r="AK69" s="570"/>
      <c r="AL69" s="570"/>
      <c r="AM69" s="570"/>
      <c r="AN69" s="570"/>
      <c r="AO69" s="570"/>
      <c r="AP69" s="571"/>
      <c r="AQ69" s="618"/>
      <c r="AR69" s="619"/>
      <c r="AS69" s="619"/>
      <c r="AT69" s="619"/>
      <c r="AU69" s="620"/>
      <c r="AV69" s="600"/>
      <c r="AW69" s="601"/>
      <c r="AX69" s="601"/>
      <c r="AY69" s="601"/>
      <c r="AZ69" s="601"/>
      <c r="BA69" s="601"/>
      <c r="BB69" s="601"/>
      <c r="BC69" s="602"/>
      <c r="BD69" s="624"/>
      <c r="BE69" s="625"/>
      <c r="BF69" s="625"/>
      <c r="BG69" s="625"/>
      <c r="BH69" s="625"/>
      <c r="BI69" s="625"/>
      <c r="BJ69" s="625"/>
      <c r="BK69" s="626"/>
    </row>
    <row r="70" spans="1:64" ht="23.1" customHeight="1">
      <c r="A70" s="672"/>
      <c r="B70" s="367"/>
      <c r="C70" s="569"/>
      <c r="D70" s="570"/>
      <c r="E70" s="570"/>
      <c r="F70" s="570"/>
      <c r="G70" s="570"/>
      <c r="H70" s="570"/>
      <c r="I70" s="570"/>
      <c r="J70" s="570"/>
      <c r="K70" s="570"/>
      <c r="L70" s="570"/>
      <c r="M70" s="570"/>
      <c r="N70" s="570"/>
      <c r="O70" s="570"/>
      <c r="P70" s="570"/>
      <c r="Q70" s="570"/>
      <c r="R70" s="570"/>
      <c r="S70" s="570"/>
      <c r="T70" s="570"/>
      <c r="U70" s="570"/>
      <c r="V70" s="570"/>
      <c r="W70" s="570"/>
      <c r="X70" s="570"/>
      <c r="Y70" s="570"/>
      <c r="Z70" s="570"/>
      <c r="AA70" s="570"/>
      <c r="AB70" s="570"/>
      <c r="AC70" s="570"/>
      <c r="AD70" s="570"/>
      <c r="AE70" s="570"/>
      <c r="AF70" s="570"/>
      <c r="AG70" s="570"/>
      <c r="AH70" s="570"/>
      <c r="AI70" s="570"/>
      <c r="AJ70" s="570"/>
      <c r="AK70" s="570"/>
      <c r="AL70" s="570"/>
      <c r="AM70" s="570"/>
      <c r="AN70" s="570"/>
      <c r="AO70" s="570"/>
      <c r="AP70" s="571"/>
      <c r="AQ70" s="618"/>
      <c r="AR70" s="619"/>
      <c r="AS70" s="619"/>
      <c r="AT70" s="619"/>
      <c r="AU70" s="620"/>
      <c r="AV70" s="627"/>
      <c r="AW70" s="628"/>
      <c r="AX70" s="628"/>
      <c r="AY70" s="628"/>
      <c r="AZ70" s="628"/>
      <c r="BA70" s="628"/>
      <c r="BB70" s="628"/>
      <c r="BC70" s="629"/>
      <c r="BD70" s="624"/>
      <c r="BE70" s="625"/>
      <c r="BF70" s="625"/>
      <c r="BG70" s="625"/>
      <c r="BH70" s="625"/>
      <c r="BI70" s="625"/>
      <c r="BJ70" s="625"/>
      <c r="BK70" s="626"/>
    </row>
    <row r="71" spans="1:64" ht="23.1" customHeight="1">
      <c r="A71" s="672"/>
      <c r="B71" s="510"/>
      <c r="C71" s="569"/>
      <c r="D71" s="570"/>
      <c r="E71" s="570"/>
      <c r="F71" s="570"/>
      <c r="G71" s="570"/>
      <c r="H71" s="570"/>
      <c r="I71" s="570"/>
      <c r="J71" s="570"/>
      <c r="K71" s="570"/>
      <c r="L71" s="570"/>
      <c r="M71" s="570"/>
      <c r="N71" s="570"/>
      <c r="O71" s="570"/>
      <c r="P71" s="570"/>
      <c r="Q71" s="570"/>
      <c r="R71" s="570"/>
      <c r="S71" s="570"/>
      <c r="T71" s="570"/>
      <c r="U71" s="570"/>
      <c r="V71" s="570"/>
      <c r="W71" s="570"/>
      <c r="X71" s="570"/>
      <c r="Y71" s="570"/>
      <c r="Z71" s="570"/>
      <c r="AA71" s="570"/>
      <c r="AB71" s="570"/>
      <c r="AC71" s="570"/>
      <c r="AD71" s="570"/>
      <c r="AE71" s="570"/>
      <c r="AF71" s="570"/>
      <c r="AG71" s="570"/>
      <c r="AH71" s="570"/>
      <c r="AI71" s="570"/>
      <c r="AJ71" s="570"/>
      <c r="AK71" s="570"/>
      <c r="AL71" s="570"/>
      <c r="AM71" s="570"/>
      <c r="AN71" s="570"/>
      <c r="AO71" s="570"/>
      <c r="AP71" s="571"/>
      <c r="AQ71" s="618"/>
      <c r="AR71" s="619"/>
      <c r="AS71" s="619"/>
      <c r="AT71" s="619"/>
      <c r="AU71" s="620"/>
      <c r="AV71" s="627"/>
      <c r="AW71" s="628"/>
      <c r="AX71" s="628"/>
      <c r="AY71" s="628"/>
      <c r="AZ71" s="628"/>
      <c r="BA71" s="628"/>
      <c r="BB71" s="628"/>
      <c r="BC71" s="629"/>
      <c r="BD71" s="624"/>
      <c r="BE71" s="625"/>
      <c r="BF71" s="625"/>
      <c r="BG71" s="625"/>
      <c r="BH71" s="625"/>
      <c r="BI71" s="625"/>
      <c r="BJ71" s="625"/>
      <c r="BK71" s="626"/>
    </row>
    <row r="72" spans="1:64" ht="23.1" customHeight="1">
      <c r="A72" s="672"/>
      <c r="B72" s="367"/>
      <c r="C72" s="569"/>
      <c r="D72" s="570"/>
      <c r="E72" s="570"/>
      <c r="F72" s="570"/>
      <c r="G72" s="570"/>
      <c r="H72" s="570"/>
      <c r="I72" s="570"/>
      <c r="J72" s="570"/>
      <c r="K72" s="570"/>
      <c r="L72" s="570"/>
      <c r="M72" s="570"/>
      <c r="N72" s="570"/>
      <c r="O72" s="570"/>
      <c r="P72" s="570"/>
      <c r="Q72" s="570"/>
      <c r="R72" s="570"/>
      <c r="S72" s="570"/>
      <c r="T72" s="570"/>
      <c r="U72" s="570"/>
      <c r="V72" s="570"/>
      <c r="W72" s="570"/>
      <c r="X72" s="570"/>
      <c r="Y72" s="570"/>
      <c r="Z72" s="570"/>
      <c r="AA72" s="570"/>
      <c r="AB72" s="570"/>
      <c r="AC72" s="570"/>
      <c r="AD72" s="570"/>
      <c r="AE72" s="570"/>
      <c r="AF72" s="570"/>
      <c r="AG72" s="570"/>
      <c r="AH72" s="570"/>
      <c r="AI72" s="570"/>
      <c r="AJ72" s="570"/>
      <c r="AK72" s="570"/>
      <c r="AL72" s="570"/>
      <c r="AM72" s="570"/>
      <c r="AN72" s="570"/>
      <c r="AO72" s="570"/>
      <c r="AP72" s="571"/>
      <c r="AQ72" s="618"/>
      <c r="AR72" s="619"/>
      <c r="AS72" s="619"/>
      <c r="AT72" s="619"/>
      <c r="AU72" s="620"/>
      <c r="AV72" s="600"/>
      <c r="AW72" s="601"/>
      <c r="AX72" s="601"/>
      <c r="AY72" s="601"/>
      <c r="AZ72" s="601"/>
      <c r="BA72" s="601"/>
      <c r="BB72" s="601"/>
      <c r="BC72" s="602"/>
      <c r="BD72" s="630"/>
      <c r="BE72" s="631"/>
      <c r="BF72" s="631"/>
      <c r="BG72" s="631"/>
      <c r="BH72" s="631"/>
      <c r="BI72" s="631"/>
      <c r="BJ72" s="631"/>
      <c r="BK72" s="632"/>
    </row>
    <row r="73" spans="1:64" ht="23.1" customHeight="1">
      <c r="A73" s="672"/>
      <c r="B73" s="367"/>
      <c r="C73" s="569"/>
      <c r="D73" s="570"/>
      <c r="E73" s="570"/>
      <c r="F73" s="570"/>
      <c r="G73" s="570"/>
      <c r="H73" s="570"/>
      <c r="I73" s="570"/>
      <c r="J73" s="570"/>
      <c r="K73" s="570"/>
      <c r="L73" s="570"/>
      <c r="M73" s="570"/>
      <c r="N73" s="570"/>
      <c r="O73" s="570"/>
      <c r="P73" s="570"/>
      <c r="Q73" s="570"/>
      <c r="R73" s="570"/>
      <c r="S73" s="570"/>
      <c r="T73" s="570"/>
      <c r="U73" s="570"/>
      <c r="V73" s="570"/>
      <c r="W73" s="570"/>
      <c r="X73" s="570"/>
      <c r="Y73" s="570"/>
      <c r="Z73" s="570"/>
      <c r="AA73" s="570"/>
      <c r="AB73" s="570"/>
      <c r="AC73" s="570"/>
      <c r="AD73" s="570"/>
      <c r="AE73" s="570"/>
      <c r="AF73" s="570"/>
      <c r="AG73" s="570"/>
      <c r="AH73" s="570"/>
      <c r="AI73" s="570"/>
      <c r="AJ73" s="570"/>
      <c r="AK73" s="570"/>
      <c r="AL73" s="570"/>
      <c r="AM73" s="570"/>
      <c r="AN73" s="570"/>
      <c r="AO73" s="570"/>
      <c r="AP73" s="571"/>
      <c r="AQ73" s="618"/>
      <c r="AR73" s="619"/>
      <c r="AS73" s="619"/>
      <c r="AT73" s="619"/>
      <c r="AU73" s="620"/>
      <c r="AV73" s="600"/>
      <c r="AW73" s="601"/>
      <c r="AX73" s="601"/>
      <c r="AY73" s="601"/>
      <c r="AZ73" s="601"/>
      <c r="BA73" s="601"/>
      <c r="BB73" s="601"/>
      <c r="BC73" s="602"/>
      <c r="BD73" s="621"/>
      <c r="BE73" s="622"/>
      <c r="BF73" s="622"/>
      <c r="BG73" s="622"/>
      <c r="BH73" s="622"/>
      <c r="BI73" s="622"/>
      <c r="BJ73" s="622"/>
      <c r="BK73" s="623"/>
    </row>
    <row r="74" spans="1:64" ht="22.5" customHeight="1">
      <c r="A74" s="672"/>
      <c r="B74" s="367"/>
      <c r="C74" s="569"/>
      <c r="D74" s="570"/>
      <c r="E74" s="570"/>
      <c r="F74" s="570"/>
      <c r="G74" s="570"/>
      <c r="H74" s="570"/>
      <c r="I74" s="570"/>
      <c r="J74" s="570"/>
      <c r="K74" s="570"/>
      <c r="L74" s="570"/>
      <c r="M74" s="570"/>
      <c r="N74" s="570"/>
      <c r="O74" s="570"/>
      <c r="P74" s="570"/>
      <c r="Q74" s="570"/>
      <c r="R74" s="570"/>
      <c r="S74" s="570"/>
      <c r="T74" s="570"/>
      <c r="U74" s="570"/>
      <c r="V74" s="570"/>
      <c r="W74" s="570"/>
      <c r="X74" s="570"/>
      <c r="Y74" s="570"/>
      <c r="Z74" s="570"/>
      <c r="AA74" s="570"/>
      <c r="AB74" s="570"/>
      <c r="AC74" s="570"/>
      <c r="AD74" s="570"/>
      <c r="AE74" s="570"/>
      <c r="AF74" s="570"/>
      <c r="AG74" s="570"/>
      <c r="AH74" s="570"/>
      <c r="AI74" s="570"/>
      <c r="AJ74" s="570"/>
      <c r="AK74" s="570"/>
      <c r="AL74" s="570"/>
      <c r="AM74" s="570"/>
      <c r="AN74" s="570"/>
      <c r="AO74" s="570"/>
      <c r="AP74" s="571"/>
      <c r="AQ74" s="594"/>
      <c r="AR74" s="573"/>
      <c r="AS74" s="573"/>
      <c r="AT74" s="573"/>
      <c r="AU74" s="574"/>
      <c r="AV74" s="600"/>
      <c r="AW74" s="601"/>
      <c r="AX74" s="601"/>
      <c r="AY74" s="601"/>
      <c r="AZ74" s="601"/>
      <c r="BA74" s="601"/>
      <c r="BB74" s="601"/>
      <c r="BC74" s="602"/>
      <c r="BD74" s="633"/>
      <c r="BE74" s="634"/>
      <c r="BF74" s="634"/>
      <c r="BG74" s="634"/>
      <c r="BH74" s="634"/>
      <c r="BI74" s="634"/>
      <c r="BJ74" s="634"/>
      <c r="BK74" s="635"/>
    </row>
    <row r="75" spans="1:64" ht="22.5" customHeight="1">
      <c r="A75" s="672"/>
      <c r="B75" s="367"/>
      <c r="C75" s="569"/>
      <c r="D75" s="570"/>
      <c r="E75" s="570"/>
      <c r="F75" s="570"/>
      <c r="G75" s="570"/>
      <c r="H75" s="570"/>
      <c r="I75" s="570"/>
      <c r="J75" s="570"/>
      <c r="K75" s="570"/>
      <c r="L75" s="570"/>
      <c r="M75" s="570"/>
      <c r="N75" s="570"/>
      <c r="O75" s="570"/>
      <c r="P75" s="570"/>
      <c r="Q75" s="570"/>
      <c r="R75" s="570"/>
      <c r="S75" s="570"/>
      <c r="T75" s="570"/>
      <c r="U75" s="570"/>
      <c r="V75" s="570"/>
      <c r="W75" s="570"/>
      <c r="X75" s="570"/>
      <c r="Y75" s="570"/>
      <c r="Z75" s="570"/>
      <c r="AA75" s="570"/>
      <c r="AB75" s="570"/>
      <c r="AC75" s="570"/>
      <c r="AD75" s="570"/>
      <c r="AE75" s="570"/>
      <c r="AF75" s="570"/>
      <c r="AG75" s="570"/>
      <c r="AH75" s="570"/>
      <c r="AI75" s="570"/>
      <c r="AJ75" s="570"/>
      <c r="AK75" s="570"/>
      <c r="AL75" s="570"/>
      <c r="AM75" s="570"/>
      <c r="AN75" s="570"/>
      <c r="AO75" s="570"/>
      <c r="AP75" s="571"/>
      <c r="AQ75" s="572"/>
      <c r="AR75" s="573"/>
      <c r="AS75" s="573"/>
      <c r="AT75" s="573"/>
      <c r="AU75" s="574"/>
      <c r="AV75" s="600"/>
      <c r="AW75" s="601"/>
      <c r="AX75" s="601"/>
      <c r="AY75" s="601"/>
      <c r="AZ75" s="601"/>
      <c r="BA75" s="601"/>
      <c r="BB75" s="601"/>
      <c r="BC75" s="602"/>
      <c r="BD75" s="633"/>
      <c r="BE75" s="634"/>
      <c r="BF75" s="634"/>
      <c r="BG75" s="634"/>
      <c r="BH75" s="634"/>
      <c r="BI75" s="634"/>
      <c r="BJ75" s="634"/>
      <c r="BK75" s="635"/>
    </row>
    <row r="76" spans="1:64" ht="22.5" customHeight="1">
      <c r="A76" s="672"/>
      <c r="B76" s="367"/>
      <c r="C76" s="677"/>
      <c r="D76" s="678"/>
      <c r="E76" s="678"/>
      <c r="F76" s="678"/>
      <c r="G76" s="678"/>
      <c r="H76" s="678"/>
      <c r="I76" s="678"/>
      <c r="J76" s="678"/>
      <c r="K76" s="678"/>
      <c r="L76" s="678"/>
      <c r="M76" s="678"/>
      <c r="N76" s="678"/>
      <c r="O76" s="678"/>
      <c r="P76" s="678"/>
      <c r="Q76" s="678"/>
      <c r="R76" s="678"/>
      <c r="S76" s="678"/>
      <c r="T76" s="678"/>
      <c r="U76" s="678"/>
      <c r="V76" s="678"/>
      <c r="W76" s="678"/>
      <c r="X76" s="678"/>
      <c r="Y76" s="678"/>
      <c r="Z76" s="678"/>
      <c r="AA76" s="678"/>
      <c r="AB76" s="678"/>
      <c r="AC76" s="678"/>
      <c r="AD76" s="678"/>
      <c r="AE76" s="678"/>
      <c r="AF76" s="678"/>
      <c r="AG76" s="678"/>
      <c r="AH76" s="678"/>
      <c r="AI76" s="678"/>
      <c r="AJ76" s="678"/>
      <c r="AK76" s="678"/>
      <c r="AL76" s="678"/>
      <c r="AM76" s="678"/>
      <c r="AN76" s="678"/>
      <c r="AO76" s="678"/>
      <c r="AP76" s="679"/>
      <c r="AQ76" s="636"/>
      <c r="AR76" s="637"/>
      <c r="AS76" s="637"/>
      <c r="AT76" s="637"/>
      <c r="AU76" s="638"/>
      <c r="AV76" s="639"/>
      <c r="AW76" s="640"/>
      <c r="AX76" s="640"/>
      <c r="AY76" s="640"/>
      <c r="AZ76" s="640"/>
      <c r="BA76" s="640"/>
      <c r="BB76" s="640"/>
      <c r="BC76" s="641"/>
      <c r="BD76" s="642"/>
      <c r="BE76" s="643"/>
      <c r="BF76" s="643"/>
      <c r="BG76" s="643"/>
      <c r="BH76" s="643"/>
      <c r="BI76" s="643"/>
      <c r="BJ76" s="643"/>
      <c r="BK76" s="644"/>
    </row>
    <row r="77" spans="1:64" ht="24.75" customHeight="1">
      <c r="A77" s="673"/>
      <c r="B77" s="509"/>
      <c r="C77" s="645"/>
      <c r="D77" s="646"/>
      <c r="E77" s="646"/>
      <c r="F77" s="646"/>
      <c r="G77" s="646"/>
      <c r="H77" s="646"/>
      <c r="I77" s="646"/>
      <c r="J77" s="646"/>
      <c r="K77" s="646"/>
      <c r="L77" s="646"/>
      <c r="M77" s="646"/>
      <c r="N77" s="646"/>
      <c r="O77" s="646"/>
      <c r="P77" s="646"/>
      <c r="Q77" s="646"/>
      <c r="R77" s="646"/>
      <c r="S77" s="646"/>
      <c r="T77" s="646"/>
      <c r="U77" s="646"/>
      <c r="V77" s="646"/>
      <c r="W77" s="646"/>
      <c r="X77" s="646"/>
      <c r="Y77" s="646"/>
      <c r="Z77" s="646"/>
      <c r="AA77" s="646"/>
      <c r="AB77" s="646"/>
      <c r="AC77" s="646"/>
      <c r="AD77" s="646"/>
      <c r="AE77" s="646"/>
      <c r="AF77" s="646"/>
      <c r="AG77" s="646"/>
      <c r="AH77" s="646"/>
      <c r="AI77" s="646"/>
      <c r="AJ77" s="646"/>
      <c r="AK77" s="646"/>
      <c r="AL77" s="646"/>
      <c r="AM77" s="646"/>
      <c r="AN77" s="646"/>
      <c r="AO77" s="646"/>
      <c r="AP77" s="647"/>
      <c r="AQ77" s="648"/>
      <c r="AR77" s="649"/>
      <c r="AS77" s="649"/>
      <c r="AT77" s="649"/>
      <c r="AU77" s="650"/>
      <c r="AV77" s="612"/>
      <c r="AW77" s="613"/>
      <c r="AX77" s="613"/>
      <c r="AY77" s="613"/>
      <c r="AZ77" s="613"/>
      <c r="BA77" s="613"/>
      <c r="BB77" s="613"/>
      <c r="BC77" s="614"/>
      <c r="BD77" s="642"/>
      <c r="BE77" s="643"/>
      <c r="BF77" s="643"/>
      <c r="BG77" s="643"/>
      <c r="BH77" s="643"/>
      <c r="BI77" s="643"/>
      <c r="BJ77" s="643"/>
      <c r="BK77" s="644"/>
    </row>
    <row r="78" spans="1:64" ht="23.1" customHeight="1">
      <c r="A78" s="670" t="s">
        <v>28</v>
      </c>
      <c r="B78" s="511">
        <v>1</v>
      </c>
      <c r="C78" s="595" t="s">
        <v>70</v>
      </c>
      <c r="D78" s="596"/>
      <c r="E78" s="596"/>
      <c r="F78" s="596"/>
      <c r="G78" s="596"/>
      <c r="H78" s="596"/>
      <c r="I78" s="596"/>
      <c r="J78" s="596"/>
      <c r="K78" s="596"/>
      <c r="L78" s="596"/>
      <c r="M78" s="596"/>
      <c r="N78" s="596"/>
      <c r="O78" s="596"/>
      <c r="P78" s="596"/>
      <c r="Q78" s="596"/>
      <c r="R78" s="596"/>
      <c r="S78" s="596"/>
      <c r="T78" s="596"/>
      <c r="U78" s="596"/>
      <c r="V78" s="596"/>
      <c r="W78" s="596"/>
      <c r="X78" s="596"/>
      <c r="Y78" s="596"/>
      <c r="Z78" s="596"/>
      <c r="AA78" s="596"/>
      <c r="AB78" s="596"/>
      <c r="AC78" s="596"/>
      <c r="AD78" s="596"/>
      <c r="AE78" s="596"/>
      <c r="AF78" s="596"/>
      <c r="AG78" s="596"/>
      <c r="AH78" s="596"/>
      <c r="AI78" s="596"/>
      <c r="AJ78" s="596"/>
      <c r="AK78" s="596"/>
      <c r="AL78" s="596"/>
      <c r="AM78" s="596"/>
      <c r="AN78" s="596"/>
      <c r="AO78" s="596"/>
      <c r="AP78" s="597"/>
      <c r="AQ78" s="594">
        <v>24</v>
      </c>
      <c r="AR78" s="573"/>
      <c r="AS78" s="573"/>
      <c r="AT78" s="573"/>
      <c r="AU78" s="574"/>
      <c r="AV78" s="600"/>
      <c r="AW78" s="601"/>
      <c r="AX78" s="601"/>
      <c r="AY78" s="601"/>
      <c r="AZ78" s="601"/>
      <c r="BA78" s="601"/>
      <c r="BB78" s="601"/>
      <c r="BC78" s="602"/>
      <c r="BD78" s="578" t="s">
        <v>205</v>
      </c>
      <c r="BE78" s="579"/>
      <c r="BF78" s="579"/>
      <c r="BG78" s="579"/>
      <c r="BH78" s="579"/>
      <c r="BI78" s="579"/>
      <c r="BJ78" s="579"/>
      <c r="BK78" s="580"/>
      <c r="BL78" s="520"/>
    </row>
    <row r="79" spans="1:64" ht="23.1" customHeight="1">
      <c r="A79" s="672"/>
      <c r="B79" s="367"/>
      <c r="C79" s="569"/>
      <c r="D79" s="570"/>
      <c r="E79" s="570"/>
      <c r="F79" s="570"/>
      <c r="G79" s="570"/>
      <c r="H79" s="570"/>
      <c r="I79" s="570"/>
      <c r="J79" s="570"/>
      <c r="K79" s="570"/>
      <c r="L79" s="570"/>
      <c r="M79" s="570"/>
      <c r="N79" s="570"/>
      <c r="O79" s="570"/>
      <c r="P79" s="570"/>
      <c r="Q79" s="570"/>
      <c r="R79" s="570"/>
      <c r="S79" s="570"/>
      <c r="T79" s="570"/>
      <c r="U79" s="570"/>
      <c r="V79" s="570"/>
      <c r="W79" s="570"/>
      <c r="X79" s="570"/>
      <c r="Y79" s="570"/>
      <c r="Z79" s="570"/>
      <c r="AA79" s="570"/>
      <c r="AB79" s="570"/>
      <c r="AC79" s="570"/>
      <c r="AD79" s="570"/>
      <c r="AE79" s="570"/>
      <c r="AF79" s="570"/>
      <c r="AG79" s="570"/>
      <c r="AH79" s="570"/>
      <c r="AI79" s="570"/>
      <c r="AJ79" s="570"/>
      <c r="AK79" s="570"/>
      <c r="AL79" s="570"/>
      <c r="AM79" s="570"/>
      <c r="AN79" s="570"/>
      <c r="AO79" s="570"/>
      <c r="AP79" s="571"/>
      <c r="AQ79" s="618"/>
      <c r="AR79" s="619"/>
      <c r="AS79" s="619"/>
      <c r="AT79" s="619"/>
      <c r="AU79" s="620"/>
      <c r="AV79" s="600"/>
      <c r="AW79" s="601"/>
      <c r="AX79" s="601"/>
      <c r="AY79" s="601"/>
      <c r="AZ79" s="601"/>
      <c r="BA79" s="601"/>
      <c r="BB79" s="601"/>
      <c r="BC79" s="602"/>
      <c r="BD79" s="621"/>
      <c r="BE79" s="622"/>
      <c r="BF79" s="622"/>
      <c r="BG79" s="622"/>
      <c r="BH79" s="622"/>
      <c r="BI79" s="622"/>
      <c r="BJ79" s="622"/>
      <c r="BK79" s="623"/>
      <c r="BL79" s="521"/>
    </row>
    <row r="80" spans="1:64" ht="23.1" customHeight="1">
      <c r="A80" s="671"/>
      <c r="B80" s="513"/>
      <c r="C80" s="651"/>
      <c r="D80" s="651"/>
      <c r="E80" s="651"/>
      <c r="F80" s="651"/>
      <c r="G80" s="651"/>
      <c r="H80" s="651"/>
      <c r="I80" s="651"/>
      <c r="J80" s="651"/>
      <c r="K80" s="651"/>
      <c r="L80" s="651"/>
      <c r="M80" s="651"/>
      <c r="N80" s="651"/>
      <c r="O80" s="651"/>
      <c r="P80" s="651"/>
      <c r="Q80" s="651"/>
      <c r="R80" s="651"/>
      <c r="S80" s="651"/>
      <c r="T80" s="651"/>
      <c r="U80" s="651"/>
      <c r="V80" s="651"/>
      <c r="W80" s="651"/>
      <c r="X80" s="651"/>
      <c r="Y80" s="651"/>
      <c r="Z80" s="651"/>
      <c r="AA80" s="651"/>
      <c r="AB80" s="651"/>
      <c r="AC80" s="651"/>
      <c r="AD80" s="651"/>
      <c r="AE80" s="651"/>
      <c r="AF80" s="651"/>
      <c r="AG80" s="651"/>
      <c r="AH80" s="651"/>
      <c r="AI80" s="651"/>
      <c r="AJ80" s="651"/>
      <c r="AK80" s="651"/>
      <c r="AL80" s="651"/>
      <c r="AM80" s="651"/>
      <c r="AN80" s="651"/>
      <c r="AO80" s="651"/>
      <c r="AP80" s="651"/>
      <c r="AQ80" s="594"/>
      <c r="AR80" s="573"/>
      <c r="AS80" s="573"/>
      <c r="AT80" s="573"/>
      <c r="AU80" s="574"/>
      <c r="AV80" s="652"/>
      <c r="AW80" s="653"/>
      <c r="AX80" s="653"/>
      <c r="AY80" s="653"/>
      <c r="AZ80" s="653"/>
      <c r="BA80" s="653"/>
      <c r="BB80" s="653"/>
      <c r="BC80" s="654"/>
      <c r="BD80" s="633"/>
      <c r="BE80" s="622"/>
      <c r="BF80" s="622"/>
      <c r="BG80" s="622"/>
      <c r="BH80" s="622"/>
      <c r="BI80" s="622"/>
      <c r="BJ80" s="622"/>
      <c r="BK80" s="623"/>
    </row>
    <row r="81" spans="1:63" ht="23.1" customHeight="1">
      <c r="A81" s="672"/>
      <c r="B81" s="513"/>
      <c r="C81" s="651"/>
      <c r="D81" s="651"/>
      <c r="E81" s="651"/>
      <c r="F81" s="651"/>
      <c r="G81" s="651"/>
      <c r="H81" s="651"/>
      <c r="I81" s="651"/>
      <c r="J81" s="651"/>
      <c r="K81" s="651"/>
      <c r="L81" s="651"/>
      <c r="M81" s="651"/>
      <c r="N81" s="651"/>
      <c r="O81" s="651"/>
      <c r="P81" s="651"/>
      <c r="Q81" s="651"/>
      <c r="R81" s="651"/>
      <c r="S81" s="651"/>
      <c r="T81" s="651"/>
      <c r="U81" s="651"/>
      <c r="V81" s="651"/>
      <c r="W81" s="651"/>
      <c r="X81" s="651"/>
      <c r="Y81" s="651"/>
      <c r="Z81" s="651"/>
      <c r="AA81" s="651"/>
      <c r="AB81" s="651"/>
      <c r="AC81" s="651"/>
      <c r="AD81" s="651"/>
      <c r="AE81" s="651"/>
      <c r="AF81" s="651"/>
      <c r="AG81" s="651"/>
      <c r="AH81" s="651"/>
      <c r="AI81" s="651"/>
      <c r="AJ81" s="651"/>
      <c r="AK81" s="651"/>
      <c r="AL81" s="651"/>
      <c r="AM81" s="651"/>
      <c r="AN81" s="651"/>
      <c r="AO81" s="651"/>
      <c r="AP81" s="651"/>
      <c r="AQ81" s="594"/>
      <c r="AR81" s="573"/>
      <c r="AS81" s="573"/>
      <c r="AT81" s="573"/>
      <c r="AU81" s="574"/>
      <c r="AV81" s="652"/>
      <c r="AW81" s="653"/>
      <c r="AX81" s="653"/>
      <c r="AY81" s="653"/>
      <c r="AZ81" s="653"/>
      <c r="BA81" s="653"/>
      <c r="BB81" s="653"/>
      <c r="BC81" s="654"/>
      <c r="BD81" s="633"/>
      <c r="BE81" s="622"/>
      <c r="BF81" s="622"/>
      <c r="BG81" s="622"/>
      <c r="BH81" s="622"/>
      <c r="BI81" s="622"/>
      <c r="BJ81" s="622"/>
      <c r="BK81" s="623"/>
    </row>
    <row r="82" spans="1:63" ht="23.1" customHeight="1">
      <c r="A82" s="672"/>
      <c r="B82" s="513"/>
      <c r="C82" s="651"/>
      <c r="D82" s="651"/>
      <c r="E82" s="651"/>
      <c r="F82" s="651"/>
      <c r="G82" s="651"/>
      <c r="H82" s="651"/>
      <c r="I82" s="651"/>
      <c r="J82" s="651"/>
      <c r="K82" s="651"/>
      <c r="L82" s="651"/>
      <c r="M82" s="651"/>
      <c r="N82" s="651"/>
      <c r="O82" s="651"/>
      <c r="P82" s="651"/>
      <c r="Q82" s="651"/>
      <c r="R82" s="651"/>
      <c r="S82" s="651"/>
      <c r="T82" s="651"/>
      <c r="U82" s="651"/>
      <c r="V82" s="651"/>
      <c r="W82" s="651"/>
      <c r="X82" s="651"/>
      <c r="Y82" s="651"/>
      <c r="Z82" s="651"/>
      <c r="AA82" s="651"/>
      <c r="AB82" s="651"/>
      <c r="AC82" s="651"/>
      <c r="AD82" s="651"/>
      <c r="AE82" s="651"/>
      <c r="AF82" s="651"/>
      <c r="AG82" s="651"/>
      <c r="AH82" s="651"/>
      <c r="AI82" s="651"/>
      <c r="AJ82" s="651"/>
      <c r="AK82" s="651"/>
      <c r="AL82" s="651"/>
      <c r="AM82" s="651"/>
      <c r="AN82" s="651"/>
      <c r="AO82" s="651"/>
      <c r="AP82" s="651"/>
      <c r="AQ82" s="594"/>
      <c r="AR82" s="573"/>
      <c r="AS82" s="573"/>
      <c r="AT82" s="573"/>
      <c r="AU82" s="574"/>
      <c r="AV82" s="652"/>
      <c r="AW82" s="653"/>
      <c r="AX82" s="653"/>
      <c r="AY82" s="653"/>
      <c r="AZ82" s="653"/>
      <c r="BA82" s="653"/>
      <c r="BB82" s="653"/>
      <c r="BC82" s="654"/>
      <c r="BD82" s="621"/>
      <c r="BE82" s="622"/>
      <c r="BF82" s="622"/>
      <c r="BG82" s="622"/>
      <c r="BH82" s="622"/>
      <c r="BI82" s="622"/>
      <c r="BJ82" s="622"/>
      <c r="BK82" s="623"/>
    </row>
    <row r="83" spans="1:63" ht="25.5" customHeight="1">
      <c r="A83" s="672"/>
      <c r="B83" s="513"/>
      <c r="C83" s="651"/>
      <c r="D83" s="651"/>
      <c r="E83" s="651"/>
      <c r="F83" s="651"/>
      <c r="G83" s="651"/>
      <c r="H83" s="651"/>
      <c r="I83" s="651"/>
      <c r="J83" s="651"/>
      <c r="K83" s="651"/>
      <c r="L83" s="651"/>
      <c r="M83" s="651"/>
      <c r="N83" s="651"/>
      <c r="O83" s="651"/>
      <c r="P83" s="651"/>
      <c r="Q83" s="651"/>
      <c r="R83" s="651"/>
      <c r="S83" s="651"/>
      <c r="T83" s="651"/>
      <c r="U83" s="651"/>
      <c r="V83" s="651"/>
      <c r="W83" s="651"/>
      <c r="X83" s="651"/>
      <c r="Y83" s="651"/>
      <c r="Z83" s="651"/>
      <c r="AA83" s="651"/>
      <c r="AB83" s="651"/>
      <c r="AC83" s="651"/>
      <c r="AD83" s="651"/>
      <c r="AE83" s="651"/>
      <c r="AF83" s="651"/>
      <c r="AG83" s="651"/>
      <c r="AH83" s="651"/>
      <c r="AI83" s="651"/>
      <c r="AJ83" s="651"/>
      <c r="AK83" s="651"/>
      <c r="AL83" s="651"/>
      <c r="AM83" s="651"/>
      <c r="AN83" s="651"/>
      <c r="AO83" s="651"/>
      <c r="AP83" s="651"/>
      <c r="AQ83" s="594"/>
      <c r="AR83" s="573"/>
      <c r="AS83" s="573"/>
      <c r="AT83" s="573"/>
      <c r="AU83" s="574"/>
      <c r="AV83" s="652"/>
      <c r="AW83" s="653"/>
      <c r="AX83" s="653"/>
      <c r="AY83" s="653"/>
      <c r="AZ83" s="653"/>
      <c r="BA83" s="653"/>
      <c r="BB83" s="653"/>
      <c r="BC83" s="654"/>
      <c r="BD83" s="621"/>
      <c r="BE83" s="622"/>
      <c r="BF83" s="622"/>
      <c r="BG83" s="622"/>
      <c r="BH83" s="622"/>
      <c r="BI83" s="622"/>
      <c r="BJ83" s="622"/>
      <c r="BK83" s="623"/>
    </row>
    <row r="84" spans="1:63" ht="22.5" customHeight="1">
      <c r="A84" s="672"/>
      <c r="B84" s="512"/>
      <c r="C84" s="651"/>
      <c r="D84" s="651"/>
      <c r="E84" s="651"/>
      <c r="F84" s="651"/>
      <c r="G84" s="651"/>
      <c r="H84" s="651"/>
      <c r="I84" s="651"/>
      <c r="J84" s="651"/>
      <c r="K84" s="651"/>
      <c r="L84" s="651"/>
      <c r="M84" s="651"/>
      <c r="N84" s="651"/>
      <c r="O84" s="651"/>
      <c r="P84" s="651"/>
      <c r="Q84" s="651"/>
      <c r="R84" s="651"/>
      <c r="S84" s="651"/>
      <c r="T84" s="651"/>
      <c r="U84" s="651"/>
      <c r="V84" s="651"/>
      <c r="W84" s="651"/>
      <c r="X84" s="651"/>
      <c r="Y84" s="651"/>
      <c r="Z84" s="651"/>
      <c r="AA84" s="651"/>
      <c r="AB84" s="651"/>
      <c r="AC84" s="651"/>
      <c r="AD84" s="651"/>
      <c r="AE84" s="651"/>
      <c r="AF84" s="651"/>
      <c r="AG84" s="651"/>
      <c r="AH84" s="651"/>
      <c r="AI84" s="651"/>
      <c r="AJ84" s="651"/>
      <c r="AK84" s="651"/>
      <c r="AL84" s="651"/>
      <c r="AM84" s="651"/>
      <c r="AN84" s="651"/>
      <c r="AO84" s="651"/>
      <c r="AP84" s="651"/>
      <c r="AQ84" s="594"/>
      <c r="AR84" s="573"/>
      <c r="AS84" s="573"/>
      <c r="AT84" s="573"/>
      <c r="AU84" s="574"/>
      <c r="AV84" s="575"/>
      <c r="AW84" s="576"/>
      <c r="AX84" s="576"/>
      <c r="AY84" s="576"/>
      <c r="AZ84" s="576"/>
      <c r="BA84" s="576"/>
      <c r="BB84" s="576"/>
      <c r="BC84" s="577"/>
      <c r="BD84" s="624"/>
      <c r="BE84" s="625"/>
      <c r="BF84" s="625"/>
      <c r="BG84" s="625"/>
      <c r="BH84" s="625"/>
      <c r="BI84" s="625"/>
      <c r="BJ84" s="625"/>
      <c r="BK84" s="626"/>
    </row>
    <row r="85" spans="1:63" ht="22.5" customHeight="1">
      <c r="A85" s="672"/>
      <c r="B85" s="513"/>
      <c r="C85" s="651"/>
      <c r="D85" s="651"/>
      <c r="E85" s="651"/>
      <c r="F85" s="651"/>
      <c r="G85" s="651"/>
      <c r="H85" s="651"/>
      <c r="I85" s="651"/>
      <c r="J85" s="651"/>
      <c r="K85" s="651"/>
      <c r="L85" s="651"/>
      <c r="M85" s="651"/>
      <c r="N85" s="651"/>
      <c r="O85" s="651"/>
      <c r="P85" s="651"/>
      <c r="Q85" s="651"/>
      <c r="R85" s="651"/>
      <c r="S85" s="651"/>
      <c r="T85" s="651"/>
      <c r="U85" s="651"/>
      <c r="V85" s="651"/>
      <c r="W85" s="651"/>
      <c r="X85" s="651"/>
      <c r="Y85" s="651"/>
      <c r="Z85" s="651"/>
      <c r="AA85" s="651"/>
      <c r="AB85" s="651"/>
      <c r="AC85" s="651"/>
      <c r="AD85" s="651"/>
      <c r="AE85" s="651"/>
      <c r="AF85" s="651"/>
      <c r="AG85" s="651"/>
      <c r="AH85" s="651"/>
      <c r="AI85" s="651"/>
      <c r="AJ85" s="651"/>
      <c r="AK85" s="651"/>
      <c r="AL85" s="651"/>
      <c r="AM85" s="651"/>
      <c r="AN85" s="651"/>
      <c r="AO85" s="651"/>
      <c r="AP85" s="651"/>
      <c r="AQ85" s="594"/>
      <c r="AR85" s="573"/>
      <c r="AS85" s="573"/>
      <c r="AT85" s="573"/>
      <c r="AU85" s="574"/>
      <c r="AV85" s="652"/>
      <c r="AW85" s="653"/>
      <c r="AX85" s="653"/>
      <c r="AY85" s="653"/>
      <c r="AZ85" s="653"/>
      <c r="BA85" s="653"/>
      <c r="BB85" s="653"/>
      <c r="BC85" s="654"/>
      <c r="BD85" s="621"/>
      <c r="BE85" s="622"/>
      <c r="BF85" s="622"/>
      <c r="BG85" s="622"/>
      <c r="BH85" s="622"/>
      <c r="BI85" s="622"/>
      <c r="BJ85" s="622"/>
      <c r="BK85" s="623"/>
    </row>
    <row r="86" spans="1:63" ht="22.5" customHeight="1">
      <c r="A86" s="672"/>
      <c r="B86" s="513"/>
      <c r="C86" s="651"/>
      <c r="D86" s="651"/>
      <c r="E86" s="651"/>
      <c r="F86" s="651"/>
      <c r="G86" s="651"/>
      <c r="H86" s="651"/>
      <c r="I86" s="651"/>
      <c r="J86" s="651"/>
      <c r="K86" s="651"/>
      <c r="L86" s="651"/>
      <c r="M86" s="651"/>
      <c r="N86" s="651"/>
      <c r="O86" s="651"/>
      <c r="P86" s="651"/>
      <c r="Q86" s="651"/>
      <c r="R86" s="651"/>
      <c r="S86" s="651"/>
      <c r="T86" s="651"/>
      <c r="U86" s="651"/>
      <c r="V86" s="651"/>
      <c r="W86" s="651"/>
      <c r="X86" s="651"/>
      <c r="Y86" s="651"/>
      <c r="Z86" s="651"/>
      <c r="AA86" s="651"/>
      <c r="AB86" s="651"/>
      <c r="AC86" s="651"/>
      <c r="AD86" s="651"/>
      <c r="AE86" s="651"/>
      <c r="AF86" s="651"/>
      <c r="AG86" s="651"/>
      <c r="AH86" s="651"/>
      <c r="AI86" s="651"/>
      <c r="AJ86" s="651"/>
      <c r="AK86" s="651"/>
      <c r="AL86" s="651"/>
      <c r="AM86" s="651"/>
      <c r="AN86" s="651"/>
      <c r="AO86" s="651"/>
      <c r="AP86" s="651"/>
      <c r="AQ86" s="594"/>
      <c r="AR86" s="573"/>
      <c r="AS86" s="573"/>
      <c r="AT86" s="573"/>
      <c r="AU86" s="574"/>
      <c r="AV86" s="652"/>
      <c r="AW86" s="653"/>
      <c r="AX86" s="653"/>
      <c r="AY86" s="653"/>
      <c r="AZ86" s="653"/>
      <c r="BA86" s="653"/>
      <c r="BB86" s="653"/>
      <c r="BC86" s="654"/>
      <c r="BD86" s="621"/>
      <c r="BE86" s="622"/>
      <c r="BF86" s="622"/>
      <c r="BG86" s="622"/>
      <c r="BH86" s="622"/>
      <c r="BI86" s="622"/>
      <c r="BJ86" s="622"/>
      <c r="BK86" s="623"/>
    </row>
    <row r="87" spans="1:63" ht="22.5" customHeight="1">
      <c r="A87" s="672"/>
      <c r="B87" s="513"/>
      <c r="C87" s="651"/>
      <c r="D87" s="651"/>
      <c r="E87" s="651"/>
      <c r="F87" s="651"/>
      <c r="G87" s="651"/>
      <c r="H87" s="651"/>
      <c r="I87" s="651"/>
      <c r="J87" s="651"/>
      <c r="K87" s="651"/>
      <c r="L87" s="651"/>
      <c r="M87" s="651"/>
      <c r="N87" s="651"/>
      <c r="O87" s="651"/>
      <c r="P87" s="651"/>
      <c r="Q87" s="651"/>
      <c r="R87" s="651"/>
      <c r="S87" s="651"/>
      <c r="T87" s="651"/>
      <c r="U87" s="651"/>
      <c r="V87" s="651"/>
      <c r="W87" s="651"/>
      <c r="X87" s="651"/>
      <c r="Y87" s="651"/>
      <c r="Z87" s="651"/>
      <c r="AA87" s="651"/>
      <c r="AB87" s="651"/>
      <c r="AC87" s="651"/>
      <c r="AD87" s="651"/>
      <c r="AE87" s="651"/>
      <c r="AF87" s="651"/>
      <c r="AG87" s="651"/>
      <c r="AH87" s="651"/>
      <c r="AI87" s="651"/>
      <c r="AJ87" s="651"/>
      <c r="AK87" s="651"/>
      <c r="AL87" s="651"/>
      <c r="AM87" s="651"/>
      <c r="AN87" s="651"/>
      <c r="AO87" s="651"/>
      <c r="AP87" s="651"/>
      <c r="AQ87" s="594"/>
      <c r="AR87" s="573"/>
      <c r="AS87" s="573"/>
      <c r="AT87" s="573"/>
      <c r="AU87" s="574"/>
      <c r="AV87" s="652"/>
      <c r="AW87" s="653"/>
      <c r="AX87" s="653"/>
      <c r="AY87" s="653"/>
      <c r="AZ87" s="653"/>
      <c r="BA87" s="653"/>
      <c r="BB87" s="653"/>
      <c r="BC87" s="654"/>
      <c r="BD87" s="621"/>
      <c r="BE87" s="622"/>
      <c r="BF87" s="622"/>
      <c r="BG87" s="622"/>
      <c r="BH87" s="622"/>
      <c r="BI87" s="622"/>
      <c r="BJ87" s="622"/>
      <c r="BK87" s="623"/>
    </row>
    <row r="88" spans="1:63" ht="23.1" customHeight="1">
      <c r="A88" s="672"/>
      <c r="B88" s="513"/>
      <c r="C88" s="651"/>
      <c r="D88" s="651"/>
      <c r="E88" s="651"/>
      <c r="F88" s="651"/>
      <c r="G88" s="651"/>
      <c r="H88" s="651"/>
      <c r="I88" s="651"/>
      <c r="J88" s="651"/>
      <c r="K88" s="651"/>
      <c r="L88" s="651"/>
      <c r="M88" s="651"/>
      <c r="N88" s="651"/>
      <c r="O88" s="651"/>
      <c r="P88" s="651"/>
      <c r="Q88" s="651"/>
      <c r="R88" s="651"/>
      <c r="S88" s="651"/>
      <c r="T88" s="651"/>
      <c r="U88" s="651"/>
      <c r="V88" s="651"/>
      <c r="W88" s="651"/>
      <c r="X88" s="651"/>
      <c r="Y88" s="651"/>
      <c r="Z88" s="651"/>
      <c r="AA88" s="651"/>
      <c r="AB88" s="651"/>
      <c r="AC88" s="651"/>
      <c r="AD88" s="651"/>
      <c r="AE88" s="651"/>
      <c r="AF88" s="651"/>
      <c r="AG88" s="651"/>
      <c r="AH88" s="651"/>
      <c r="AI88" s="651"/>
      <c r="AJ88" s="651"/>
      <c r="AK88" s="651"/>
      <c r="AL88" s="651"/>
      <c r="AM88" s="651"/>
      <c r="AN88" s="651"/>
      <c r="AO88" s="651"/>
      <c r="AP88" s="651"/>
      <c r="AQ88" s="594"/>
      <c r="AR88" s="573"/>
      <c r="AS88" s="573"/>
      <c r="AT88" s="573"/>
      <c r="AU88" s="574"/>
      <c r="AV88" s="575"/>
      <c r="AW88" s="576"/>
      <c r="AX88" s="576"/>
      <c r="AY88" s="576"/>
      <c r="AZ88" s="576"/>
      <c r="BA88" s="576"/>
      <c r="BB88" s="576"/>
      <c r="BC88" s="577"/>
      <c r="BD88" s="624"/>
      <c r="BE88" s="625"/>
      <c r="BF88" s="625"/>
      <c r="BG88" s="625"/>
      <c r="BH88" s="625"/>
      <c r="BI88" s="625"/>
      <c r="BJ88" s="625"/>
      <c r="BK88" s="626"/>
    </row>
    <row r="89" spans="1:63" ht="18" customHeight="1">
      <c r="A89" s="673"/>
      <c r="B89" s="514"/>
      <c r="C89" s="655"/>
      <c r="D89" s="656"/>
      <c r="E89" s="656"/>
      <c r="F89" s="656"/>
      <c r="G89" s="656"/>
      <c r="H89" s="656"/>
      <c r="I89" s="656"/>
      <c r="J89" s="656"/>
      <c r="K89" s="656"/>
      <c r="L89" s="656"/>
      <c r="M89" s="656"/>
      <c r="N89" s="656"/>
      <c r="O89" s="656"/>
      <c r="P89" s="656"/>
      <c r="Q89" s="656"/>
      <c r="R89" s="656"/>
      <c r="S89" s="656"/>
      <c r="T89" s="656"/>
      <c r="U89" s="656"/>
      <c r="V89" s="656"/>
      <c r="W89" s="656"/>
      <c r="X89" s="656"/>
      <c r="Y89" s="656"/>
      <c r="Z89" s="656"/>
      <c r="AA89" s="656"/>
      <c r="AB89" s="656"/>
      <c r="AC89" s="656"/>
      <c r="AD89" s="656"/>
      <c r="AE89" s="656"/>
      <c r="AF89" s="656"/>
      <c r="AG89" s="656"/>
      <c r="AH89" s="656"/>
      <c r="AI89" s="656"/>
      <c r="AJ89" s="656"/>
      <c r="AK89" s="656"/>
      <c r="AL89" s="656"/>
      <c r="AM89" s="656"/>
      <c r="AN89" s="656"/>
      <c r="AO89" s="656"/>
      <c r="AP89" s="657"/>
      <c r="AQ89" s="609"/>
      <c r="AR89" s="610"/>
      <c r="AS89" s="610"/>
      <c r="AT89" s="610"/>
      <c r="AU89" s="611"/>
      <c r="AV89" s="658"/>
      <c r="AW89" s="659"/>
      <c r="AX89" s="659"/>
      <c r="AY89" s="659"/>
      <c r="AZ89" s="659"/>
      <c r="BA89" s="659"/>
      <c r="BB89" s="659"/>
      <c r="BC89" s="660"/>
      <c r="BD89" s="661"/>
      <c r="BE89" s="662"/>
      <c r="BF89" s="662"/>
      <c r="BG89" s="662"/>
      <c r="BH89" s="662"/>
      <c r="BI89" s="662"/>
      <c r="BJ89" s="662"/>
      <c r="BK89" s="663"/>
    </row>
    <row r="90" spans="1:63" ht="7.5" customHeight="1">
      <c r="A90" s="296"/>
      <c r="B90" s="296"/>
      <c r="C90" s="296"/>
      <c r="D90" s="297"/>
      <c r="E90" s="298"/>
      <c r="F90" s="298"/>
      <c r="G90" s="298"/>
      <c r="H90" s="297"/>
      <c r="I90" s="298"/>
      <c r="J90" s="368"/>
      <c r="K90" s="297"/>
      <c r="L90" s="298"/>
      <c r="M90" s="368"/>
      <c r="N90" s="297"/>
      <c r="O90" s="298"/>
      <c r="P90" s="298"/>
      <c r="Q90" s="385"/>
      <c r="R90" s="363"/>
      <c r="S90" s="363"/>
      <c r="T90" s="363"/>
      <c r="U90" s="363"/>
      <c r="V90" s="363"/>
      <c r="W90" s="363"/>
      <c r="X90" s="363"/>
      <c r="Y90" s="363"/>
      <c r="Z90" s="363"/>
      <c r="AA90" s="363"/>
      <c r="AB90" s="363"/>
      <c r="AC90" s="363"/>
      <c r="AD90" s="363"/>
      <c r="AE90" s="363"/>
      <c r="AF90" s="363"/>
      <c r="AG90" s="363"/>
      <c r="AH90" s="363"/>
      <c r="AI90" s="363"/>
      <c r="AJ90" s="363"/>
      <c r="AK90" s="363"/>
      <c r="AL90" s="363"/>
      <c r="AM90" s="363"/>
      <c r="AN90" s="363"/>
      <c r="AO90" s="363"/>
      <c r="AP90" s="363"/>
      <c r="AQ90" s="363"/>
      <c r="AR90" s="363"/>
      <c r="AS90" s="363"/>
      <c r="AT90" s="363"/>
      <c r="AU90" s="363"/>
      <c r="AV90" s="363"/>
      <c r="AW90" s="363"/>
      <c r="AX90" s="363"/>
      <c r="AY90" s="363"/>
      <c r="AZ90" s="363"/>
      <c r="BA90" s="363"/>
      <c r="BB90" s="363"/>
      <c r="BC90" s="363"/>
      <c r="BD90" s="363"/>
      <c r="BE90" s="363"/>
      <c r="BF90" s="363"/>
      <c r="BG90" s="363"/>
      <c r="BH90" s="363"/>
      <c r="BI90" s="363"/>
      <c r="BJ90" s="363"/>
      <c r="BK90" s="363"/>
    </row>
    <row r="91" spans="1:63" ht="2.25" hidden="1" customHeight="1">
      <c r="A91" s="296"/>
      <c r="B91" s="296"/>
      <c r="C91" s="296"/>
      <c r="D91" s="297"/>
      <c r="E91" s="298"/>
      <c r="F91" s="298"/>
      <c r="G91" s="298"/>
      <c r="H91" s="297"/>
      <c r="I91" s="298"/>
      <c r="J91" s="368"/>
      <c r="K91" s="297"/>
      <c r="L91" s="298"/>
      <c r="M91" s="368"/>
      <c r="N91" s="297"/>
      <c r="O91" s="298"/>
      <c r="P91" s="298"/>
      <c r="Q91" s="385"/>
      <c r="R91" s="363"/>
      <c r="S91" s="363"/>
      <c r="T91" s="363"/>
      <c r="U91" s="363"/>
      <c r="V91" s="363"/>
      <c r="W91" s="363"/>
      <c r="X91" s="363"/>
      <c r="Y91" s="363"/>
      <c r="Z91" s="363"/>
      <c r="AA91" s="363"/>
      <c r="AB91" s="363"/>
      <c r="AC91" s="363"/>
      <c r="AD91" s="363"/>
      <c r="AE91" s="363"/>
      <c r="AF91" s="363"/>
      <c r="AG91" s="363"/>
      <c r="AH91" s="363"/>
      <c r="AI91" s="363"/>
      <c r="AJ91" s="363"/>
      <c r="AK91" s="363"/>
      <c r="AL91" s="363"/>
      <c r="AM91" s="363"/>
      <c r="AN91" s="363"/>
      <c r="AO91" s="363"/>
      <c r="AP91" s="363"/>
      <c r="AQ91" s="363"/>
      <c r="AR91" s="363"/>
      <c r="AS91" s="363"/>
      <c r="AT91" s="363"/>
      <c r="AU91" s="363"/>
      <c r="AV91" s="363"/>
      <c r="AW91" s="363"/>
      <c r="AX91" s="363"/>
      <c r="AY91" s="363"/>
      <c r="AZ91" s="363"/>
      <c r="BA91" s="363"/>
      <c r="BB91" s="363"/>
      <c r="BC91" s="363"/>
      <c r="BD91" s="363"/>
      <c r="BE91" s="363"/>
      <c r="BF91" s="363"/>
      <c r="BG91" s="363"/>
      <c r="BH91" s="363"/>
      <c r="BI91" s="363"/>
      <c r="BJ91" s="363"/>
      <c r="BK91" s="363"/>
    </row>
    <row r="92" spans="1:63" ht="18" customHeight="1">
      <c r="A92" s="515" t="s">
        <v>32</v>
      </c>
      <c r="B92" s="296"/>
      <c r="C92" s="296"/>
      <c r="D92" s="297"/>
      <c r="E92" s="298"/>
      <c r="F92" s="298"/>
      <c r="G92" s="298"/>
      <c r="H92" s="297"/>
      <c r="I92" s="298"/>
      <c r="J92" s="368"/>
      <c r="K92" s="297"/>
      <c r="L92" s="298"/>
      <c r="M92" s="368"/>
      <c r="N92" s="297"/>
      <c r="O92" s="298"/>
      <c r="P92" s="298"/>
      <c r="Q92" s="385"/>
      <c r="R92" s="363"/>
      <c r="S92" s="363"/>
      <c r="T92" s="363"/>
      <c r="U92" s="363"/>
      <c r="V92" s="363"/>
      <c r="W92" s="363"/>
      <c r="X92" s="363"/>
      <c r="Y92" s="363"/>
      <c r="Z92" s="363"/>
      <c r="AA92" s="363"/>
      <c r="AB92" s="363"/>
      <c r="AC92" s="363"/>
      <c r="AD92" s="363"/>
      <c r="AE92" s="363"/>
      <c r="AF92" s="363"/>
      <c r="AG92" s="363"/>
      <c r="AH92" s="363"/>
      <c r="AI92" s="363"/>
      <c r="AJ92" s="363"/>
      <c r="AK92" s="363"/>
      <c r="AL92" s="363"/>
      <c r="AM92" s="363"/>
      <c r="AN92" s="363"/>
      <c r="AO92" s="363"/>
      <c r="AP92" s="363"/>
      <c r="AQ92" s="363"/>
      <c r="AR92" s="363"/>
      <c r="AS92" s="363"/>
      <c r="AT92" s="363"/>
      <c r="AU92" s="363"/>
      <c r="AV92" s="363"/>
      <c r="AW92" s="363"/>
      <c r="AX92" s="363"/>
      <c r="AY92" s="363"/>
      <c r="AZ92" s="363"/>
      <c r="BA92" s="363"/>
      <c r="BB92" s="363"/>
      <c r="BC92" s="363"/>
      <c r="BD92" s="363"/>
      <c r="BE92" s="363"/>
      <c r="BF92" s="363"/>
      <c r="BG92" s="363"/>
      <c r="BH92" s="363"/>
      <c r="BI92" s="363"/>
      <c r="BJ92" s="363"/>
      <c r="BK92" s="363"/>
    </row>
    <row r="93" spans="1:63" ht="18" customHeight="1">
      <c r="A93" s="516"/>
      <c r="B93" s="516"/>
      <c r="C93" s="664"/>
      <c r="D93" s="664"/>
      <c r="E93" s="664"/>
      <c r="F93" s="664"/>
      <c r="G93" s="664"/>
      <c r="H93" s="664"/>
      <c r="I93" s="664"/>
      <c r="J93" s="664"/>
      <c r="K93" s="664"/>
      <c r="L93" s="664"/>
      <c r="M93" s="516"/>
      <c r="N93" s="519"/>
      <c r="O93" s="516"/>
      <c r="P93" s="516"/>
      <c r="Q93" s="516"/>
      <c r="R93" s="516"/>
      <c r="S93" s="516"/>
      <c r="T93" s="516"/>
      <c r="U93" s="516"/>
      <c r="V93" s="516"/>
      <c r="W93" s="516"/>
      <c r="X93" s="516"/>
      <c r="Y93" s="516"/>
      <c r="Z93" s="516"/>
      <c r="AA93" s="516"/>
      <c r="AB93" s="516"/>
      <c r="AC93" s="516"/>
      <c r="AD93" s="516"/>
      <c r="AE93" s="516"/>
      <c r="AF93" s="516"/>
      <c r="AG93" s="516"/>
      <c r="AH93" s="516"/>
      <c r="AI93" s="516"/>
      <c r="AJ93" s="516"/>
      <c r="AK93" s="516"/>
      <c r="AL93" s="516"/>
      <c r="AM93" s="516"/>
      <c r="AN93" s="516"/>
      <c r="AO93" s="516"/>
      <c r="AP93" s="516"/>
      <c r="AQ93" s="516"/>
      <c r="AR93" s="516"/>
      <c r="AS93" s="516"/>
      <c r="AT93" s="516"/>
      <c r="AU93" s="516"/>
      <c r="AV93" s="516"/>
      <c r="AW93" s="516"/>
      <c r="AX93" s="516"/>
      <c r="AY93" s="516"/>
      <c r="AZ93" s="516"/>
      <c r="BA93" s="516"/>
      <c r="BB93" s="516"/>
      <c r="BC93" s="516"/>
      <c r="BD93" s="515"/>
      <c r="BE93" s="515"/>
      <c r="BF93" s="515"/>
      <c r="BG93" s="515"/>
      <c r="BH93" s="515"/>
      <c r="BI93" s="515"/>
      <c r="BJ93" s="515"/>
      <c r="BK93" s="515"/>
    </row>
    <row r="94" spans="1:63" ht="18" customHeight="1">
      <c r="A94" s="517"/>
      <c r="B94" s="516"/>
      <c r="C94" s="516"/>
      <c r="D94" s="516"/>
      <c r="E94" s="516"/>
      <c r="F94" s="516"/>
      <c r="G94" s="516"/>
      <c r="H94" s="516"/>
      <c r="I94" s="516"/>
      <c r="J94" s="516"/>
      <c r="K94" s="516"/>
      <c r="L94" s="516"/>
      <c r="M94" s="516"/>
      <c r="N94" s="516"/>
      <c r="O94" s="516"/>
      <c r="P94" s="516"/>
      <c r="Q94" s="516"/>
      <c r="R94" s="516"/>
      <c r="S94" s="516"/>
      <c r="T94" s="516"/>
      <c r="U94" s="516"/>
      <c r="V94" s="516"/>
      <c r="W94" s="516"/>
      <c r="X94" s="516"/>
      <c r="Y94" s="516"/>
      <c r="Z94" s="516"/>
      <c r="AA94" s="516"/>
      <c r="AB94" s="516"/>
      <c r="AC94" s="516"/>
      <c r="AD94" s="516"/>
      <c r="AE94" s="516"/>
      <c r="AF94" s="516"/>
      <c r="AG94" s="516"/>
      <c r="AH94" s="516"/>
      <c r="AI94" s="516"/>
      <c r="AJ94" s="516"/>
      <c r="AK94" s="516"/>
      <c r="AL94" s="516"/>
      <c r="AM94" s="516"/>
      <c r="AN94" s="516"/>
      <c r="AO94" s="516"/>
      <c r="AP94" s="516"/>
      <c r="AQ94" s="516"/>
      <c r="AR94" s="516"/>
      <c r="AS94" s="516"/>
      <c r="AT94" s="516"/>
      <c r="AU94" s="516"/>
      <c r="AV94" s="516"/>
      <c r="AW94" s="516"/>
      <c r="AX94" s="516"/>
      <c r="AY94" s="516"/>
      <c r="AZ94" s="516"/>
      <c r="BA94" s="516"/>
      <c r="BB94" s="516"/>
      <c r="BC94" s="516"/>
      <c r="BD94" s="515"/>
      <c r="BE94" s="515"/>
      <c r="BF94" s="515"/>
      <c r="BG94" s="515"/>
      <c r="BH94" s="515"/>
      <c r="BI94" s="515"/>
      <c r="BJ94" s="515"/>
      <c r="BK94" s="515"/>
    </row>
    <row r="95" spans="1:63" ht="18" customHeight="1">
      <c r="A95" s="517"/>
      <c r="B95" s="518"/>
      <c r="C95" s="518"/>
      <c r="D95" s="518"/>
      <c r="E95" s="518"/>
      <c r="F95" s="518"/>
      <c r="G95" s="518"/>
      <c r="H95" s="518"/>
      <c r="I95" s="518"/>
      <c r="J95" s="518"/>
      <c r="K95" s="518"/>
      <c r="L95" s="299"/>
      <c r="M95" s="299"/>
      <c r="N95" s="299"/>
      <c r="O95" s="299"/>
      <c r="P95" s="299"/>
      <c r="Q95" s="299"/>
      <c r="R95" s="299"/>
      <c r="S95" s="299"/>
      <c r="T95" s="299"/>
      <c r="U95" s="299"/>
      <c r="V95" s="299"/>
      <c r="W95" s="299"/>
      <c r="X95" s="299"/>
      <c r="Y95" s="299"/>
      <c r="Z95" s="299"/>
      <c r="AA95" s="299"/>
      <c r="AB95" s="299"/>
      <c r="AC95" s="299"/>
      <c r="AD95" s="299"/>
      <c r="AE95" s="299"/>
      <c r="AF95" s="299"/>
      <c r="AG95" s="299"/>
      <c r="AH95" s="299"/>
      <c r="AI95" s="299"/>
      <c r="AJ95" s="299"/>
      <c r="AK95" s="299"/>
      <c r="AL95" s="299"/>
      <c r="AM95" s="299"/>
      <c r="AN95" s="299"/>
      <c r="AO95" s="299"/>
      <c r="AP95" s="299"/>
      <c r="AQ95" s="299"/>
      <c r="AR95" s="299"/>
      <c r="AS95" s="299"/>
      <c r="AT95" s="299"/>
      <c r="AU95" s="299"/>
      <c r="AV95" s="299"/>
      <c r="AW95" s="299"/>
      <c r="AX95" s="299"/>
      <c r="AY95" s="299"/>
      <c r="AZ95" s="299"/>
      <c r="BA95" s="299"/>
      <c r="BB95" s="299"/>
      <c r="BC95" s="299"/>
      <c r="BD95" s="354"/>
      <c r="BE95" s="354"/>
      <c r="BF95" s="354"/>
      <c r="BG95" s="354"/>
      <c r="BH95" s="354"/>
      <c r="BI95" s="354"/>
      <c r="BJ95" s="354"/>
      <c r="BK95" s="354"/>
    </row>
    <row r="96" spans="1:63" ht="18" customHeight="1">
      <c r="A96" s="296"/>
      <c r="B96" s="518"/>
      <c r="C96" s="518"/>
      <c r="D96" s="518"/>
      <c r="E96" s="518"/>
      <c r="F96" s="518"/>
      <c r="G96" s="518"/>
      <c r="H96" s="518"/>
      <c r="I96" s="518"/>
      <c r="J96" s="518"/>
      <c r="K96" s="518"/>
      <c r="L96" s="299"/>
      <c r="M96" s="299"/>
      <c r="N96" s="299"/>
      <c r="O96" s="299"/>
      <c r="P96" s="299"/>
      <c r="Q96" s="299"/>
      <c r="R96" s="299"/>
      <c r="S96" s="299"/>
      <c r="T96" s="299"/>
      <c r="U96" s="299"/>
      <c r="V96" s="299"/>
      <c r="W96" s="299"/>
      <c r="X96" s="299"/>
      <c r="Y96" s="299"/>
      <c r="Z96" s="299"/>
      <c r="AA96" s="299"/>
      <c r="AB96" s="299"/>
      <c r="AC96" s="299"/>
      <c r="AD96" s="299"/>
      <c r="AE96" s="299"/>
      <c r="AF96" s="299"/>
      <c r="AG96" s="299"/>
      <c r="AH96" s="299"/>
      <c r="AI96" s="299"/>
      <c r="AJ96" s="299"/>
      <c r="AK96" s="299"/>
      <c r="AL96" s="299"/>
      <c r="AM96" s="299"/>
      <c r="AN96" s="299"/>
      <c r="AO96" s="299"/>
      <c r="AP96" s="299"/>
      <c r="AQ96" s="299"/>
      <c r="AR96" s="299"/>
      <c r="AS96" s="299"/>
      <c r="AT96" s="299"/>
      <c r="AU96" s="299"/>
      <c r="AV96" s="299"/>
      <c r="AW96" s="299"/>
      <c r="AX96" s="299"/>
      <c r="AY96" s="299"/>
      <c r="AZ96" s="299"/>
      <c r="BA96" s="299"/>
      <c r="BB96" s="299"/>
      <c r="BC96" s="299"/>
      <c r="BD96" s="354"/>
      <c r="BE96" s="354"/>
      <c r="BF96" s="354"/>
      <c r="BG96" s="354"/>
      <c r="BH96" s="354"/>
      <c r="BI96" s="354"/>
      <c r="BJ96" s="354"/>
      <c r="BK96" s="354"/>
    </row>
    <row r="97" spans="2:63" ht="18" customHeight="1">
      <c r="B97" s="296"/>
      <c r="C97" s="296"/>
      <c r="D97" s="297"/>
      <c r="E97" s="298"/>
      <c r="F97" s="298"/>
      <c r="G97" s="298"/>
      <c r="H97" s="297"/>
      <c r="I97" s="298"/>
      <c r="J97" s="368"/>
      <c r="K97" s="297"/>
      <c r="L97" s="298"/>
      <c r="M97" s="368"/>
      <c r="N97" s="297"/>
      <c r="O97" s="298"/>
      <c r="P97" s="298"/>
      <c r="Q97" s="385"/>
      <c r="R97" s="363"/>
      <c r="S97" s="363"/>
      <c r="T97" s="363"/>
      <c r="U97" s="363"/>
      <c r="V97" s="363"/>
      <c r="W97" s="363"/>
      <c r="X97" s="363"/>
      <c r="Y97" s="363"/>
      <c r="Z97" s="363"/>
      <c r="AA97" s="363"/>
      <c r="AB97" s="363"/>
      <c r="AC97" s="363"/>
      <c r="AD97" s="363"/>
      <c r="AE97" s="363"/>
      <c r="AF97" s="363"/>
      <c r="AG97" s="363"/>
      <c r="AH97" s="363"/>
      <c r="AI97" s="363"/>
      <c r="AJ97" s="363"/>
      <c r="AK97" s="363"/>
      <c r="AL97" s="363"/>
      <c r="AM97" s="363"/>
      <c r="AN97" s="363"/>
      <c r="AO97" s="363"/>
      <c r="AP97" s="363"/>
      <c r="AQ97" s="363"/>
      <c r="AR97" s="363"/>
      <c r="AS97" s="363"/>
      <c r="AT97" s="363"/>
      <c r="AU97" s="363"/>
      <c r="AV97" s="363"/>
      <c r="AW97" s="363"/>
      <c r="AX97" s="363"/>
      <c r="AY97" s="363"/>
      <c r="AZ97" s="363"/>
      <c r="BA97" s="363"/>
      <c r="BB97" s="363"/>
      <c r="BC97" s="363"/>
      <c r="BD97" s="354"/>
      <c r="BE97" s="354"/>
      <c r="BF97" s="354"/>
      <c r="BG97" s="354"/>
      <c r="BH97" s="354"/>
      <c r="BI97" s="354"/>
      <c r="BJ97" s="354"/>
      <c r="BK97" s="354"/>
    </row>
    <row r="105" spans="2:63" ht="18" customHeight="1">
      <c r="F105" s="676"/>
    </row>
    <row r="106" spans="2:63" ht="18" customHeight="1">
      <c r="F106" s="676"/>
    </row>
    <row r="107" spans="2:63" ht="18" customHeight="1">
      <c r="F107" s="676"/>
    </row>
  </sheetData>
  <sheetProtection formatCells="0" formatColumns="0" formatRows="0" insertColumns="0" insertRows="0" insertHyperlinks="0" deleteColumns="0" deleteRows="0" sort="0" autoFilter="0" pivotTables="0"/>
  <mergeCells count="235">
    <mergeCell ref="BJ7:BJ8"/>
    <mergeCell ref="BJ9:BJ17"/>
    <mergeCell ref="BJ18:BJ26"/>
    <mergeCell ref="BJ27:BJ35"/>
    <mergeCell ref="BK7:BK8"/>
    <mergeCell ref="BK9:BK17"/>
    <mergeCell ref="BK18:BK26"/>
    <mergeCell ref="BK27:BK35"/>
    <mergeCell ref="AD4:AN5"/>
    <mergeCell ref="BH7:BH8"/>
    <mergeCell ref="BH9:BH13"/>
    <mergeCell ref="BH14:BH17"/>
    <mergeCell ref="BH18:BH22"/>
    <mergeCell ref="BH23:BH26"/>
    <mergeCell ref="BH27:BH31"/>
    <mergeCell ref="BH32:BH35"/>
    <mergeCell ref="BI7:BI8"/>
    <mergeCell ref="BI9:BI17"/>
    <mergeCell ref="BI18:BI26"/>
    <mergeCell ref="BI27:BI35"/>
    <mergeCell ref="AI8:AJ8"/>
    <mergeCell ref="AK8:AL8"/>
    <mergeCell ref="AM8:AN8"/>
    <mergeCell ref="AO8:AP8"/>
    <mergeCell ref="A18:A26"/>
    <mergeCell ref="A27:A35"/>
    <mergeCell ref="A57:A65"/>
    <mergeCell ref="A66:A77"/>
    <mergeCell ref="A78:A89"/>
    <mergeCell ref="B7:B8"/>
    <mergeCell ref="F105:F107"/>
    <mergeCell ref="C88:AP88"/>
    <mergeCell ref="C82:AP82"/>
    <mergeCell ref="C79:AP79"/>
    <mergeCell ref="C76:AP76"/>
    <mergeCell ref="C73:AP73"/>
    <mergeCell ref="C70:AP70"/>
    <mergeCell ref="C67:AP67"/>
    <mergeCell ref="C64:AP64"/>
    <mergeCell ref="C61:AP61"/>
    <mergeCell ref="C58:AP58"/>
    <mergeCell ref="AK50:AO50"/>
    <mergeCell ref="R45:S45"/>
    <mergeCell ref="AI45:AJ45"/>
    <mergeCell ref="R46:S46"/>
    <mergeCell ref="AI46:AJ46"/>
    <mergeCell ref="AQ88:AU88"/>
    <mergeCell ref="AV88:BC88"/>
    <mergeCell ref="BD88:BK88"/>
    <mergeCell ref="C89:AP89"/>
    <mergeCell ref="AQ89:AU89"/>
    <mergeCell ref="AV89:BC89"/>
    <mergeCell ref="BD89:BK89"/>
    <mergeCell ref="C93:L93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AQ76:AU76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BA50:BD50"/>
    <mergeCell ref="BA51:BD51"/>
    <mergeCell ref="A54:BK54"/>
    <mergeCell ref="B56:AP56"/>
    <mergeCell ref="AQ56:AU56"/>
    <mergeCell ref="AV56:BB56"/>
    <mergeCell ref="BD56:BK56"/>
    <mergeCell ref="C57:AP57"/>
    <mergeCell ref="AQ57:AU57"/>
    <mergeCell ref="AV57:BC57"/>
    <mergeCell ref="BD57:BK57"/>
    <mergeCell ref="R47:S47"/>
    <mergeCell ref="R48:S48"/>
    <mergeCell ref="R49:S49"/>
    <mergeCell ref="AJ49:AR49"/>
    <mergeCell ref="AZ49:BE49"/>
    <mergeCell ref="BE40:BG40"/>
    <mergeCell ref="P41:AB41"/>
    <mergeCell ref="AC41:AQ41"/>
    <mergeCell ref="AR41:BB41"/>
    <mergeCell ref="P42:AB42"/>
    <mergeCell ref="AC42:AQ42"/>
    <mergeCell ref="AR42:BB42"/>
    <mergeCell ref="P43:AB43"/>
    <mergeCell ref="AC43:AQ43"/>
    <mergeCell ref="AR43:BB43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A7:A8"/>
    <mergeCell ref="A9:A17"/>
    <mergeCell ref="U8:V8"/>
    <mergeCell ref="W8:X8"/>
    <mergeCell ref="Y8:Z8"/>
    <mergeCell ref="AA8:AB8"/>
    <mergeCell ref="AC8:AD8"/>
    <mergeCell ref="AE8:AF8"/>
    <mergeCell ref="AG8:AH8"/>
    <mergeCell ref="AQ8:AR8"/>
    <mergeCell ref="AS8:AT8"/>
  </mergeCells>
  <conditionalFormatting sqref="C26">
    <cfRule type="cellIs" dxfId="994" priority="6340" stopIfTrue="1" operator="lessThan">
      <formula>0</formula>
    </cfRule>
    <cfRule type="cellIs" dxfId="993" priority="6335" stopIfTrue="1" operator="between">
      <formula>#REF!</formula>
      <formula>#REF!</formula>
    </cfRule>
    <cfRule type="cellIs" dxfId="992" priority="6336" stopIfTrue="1" operator="between">
      <formula>#REF!</formula>
      <formula>0</formula>
    </cfRule>
  </conditionalFormatting>
  <conditionalFormatting sqref="D11">
    <cfRule type="cellIs" dxfId="991" priority="7785" stopIfTrue="1" operator="lessThan">
      <formula>0</formula>
    </cfRule>
    <cfRule type="cellIs" dxfId="990" priority="6717" stopIfTrue="1" operator="between">
      <formula>#REF!</formula>
      <formula>0</formula>
    </cfRule>
    <cfRule type="cellIs" dxfId="989" priority="6716" stopIfTrue="1" operator="between">
      <formula>#REF!</formula>
      <formula>#REF!</formula>
    </cfRule>
  </conditionalFormatting>
  <conditionalFormatting sqref="D21">
    <cfRule type="cellIs" dxfId="988" priority="1731" stopIfTrue="1" operator="between">
      <formula>#REF!</formula>
      <formula>#REF!</formula>
    </cfRule>
    <cfRule type="cellIs" dxfId="987" priority="1732" stopIfTrue="1" operator="between">
      <formula>#REF!</formula>
      <formula>0</formula>
    </cfRule>
    <cfRule type="cellIs" dxfId="986" priority="1733" stopIfTrue="1" operator="lessThan">
      <formula>0</formula>
    </cfRule>
  </conditionalFormatting>
  <conditionalFormatting sqref="D24">
    <cfRule type="cellIs" dxfId="985" priority="541" stopIfTrue="1" operator="between">
      <formula>#REF!</formula>
      <formula>#REF!</formula>
    </cfRule>
    <cfRule type="cellIs" dxfId="984" priority="542" stopIfTrue="1" operator="between">
      <formula>#REF!</formula>
      <formula>0</formula>
    </cfRule>
    <cfRule type="cellIs" dxfId="983" priority="543" stopIfTrue="1" operator="lessThan">
      <formula>0</formula>
    </cfRule>
  </conditionalFormatting>
  <conditionalFormatting sqref="F17">
    <cfRule type="cellIs" dxfId="982" priority="217" stopIfTrue="1" operator="lessThan">
      <formula>0</formula>
    </cfRule>
  </conditionalFormatting>
  <conditionalFormatting sqref="F21">
    <cfRule type="cellIs" dxfId="981" priority="1728" stopIfTrue="1" operator="between">
      <formula>#REF!</formula>
      <formula>#REF!</formula>
    </cfRule>
    <cfRule type="cellIs" dxfId="980" priority="1729" stopIfTrue="1" operator="between">
      <formula>#REF!</formula>
      <formula>0</formula>
    </cfRule>
    <cfRule type="cellIs" dxfId="979" priority="1730" stopIfTrue="1" operator="lessThan">
      <formula>0</formula>
    </cfRule>
    <cfRule type="cellIs" dxfId="978" priority="1726" stopIfTrue="1" operator="between">
      <formula>#REF!</formula>
      <formula>#REF!</formula>
    </cfRule>
    <cfRule type="cellIs" dxfId="977" priority="1725" stopIfTrue="1" operator="lessThan">
      <formula>0</formula>
    </cfRule>
    <cfRule type="cellIs" dxfId="976" priority="1727" stopIfTrue="1" operator="between">
      <formula>#REF!</formula>
      <formula>0</formula>
    </cfRule>
  </conditionalFormatting>
  <conditionalFormatting sqref="F24">
    <cfRule type="cellIs" dxfId="975" priority="536" stopIfTrue="1" operator="between">
      <formula>#REF!</formula>
      <formula>#REF!</formula>
    </cfRule>
    <cfRule type="cellIs" dxfId="974" priority="535" stopIfTrue="1" operator="lessThan">
      <formula>0</formula>
    </cfRule>
    <cfRule type="cellIs" dxfId="973" priority="537" stopIfTrue="1" operator="between">
      <formula>#REF!</formula>
      <formula>0</formula>
    </cfRule>
    <cfRule type="cellIs" dxfId="972" priority="538" stopIfTrue="1" operator="between">
      <formula>#REF!</formula>
      <formula>#REF!</formula>
    </cfRule>
    <cfRule type="cellIs" dxfId="971" priority="539" stopIfTrue="1" operator="between">
      <formula>#REF!</formula>
      <formula>0</formula>
    </cfRule>
    <cfRule type="cellIs" dxfId="970" priority="540" stopIfTrue="1" operator="lessThan">
      <formula>0</formula>
    </cfRule>
  </conditionalFormatting>
  <conditionalFormatting sqref="F26">
    <cfRule type="cellIs" dxfId="969" priority="6343" stopIfTrue="1" operator="lessThan">
      <formula>0</formula>
    </cfRule>
    <cfRule type="cellIs" dxfId="968" priority="6342" stopIfTrue="1" operator="between">
      <formula>#REF!</formula>
      <formula>0</formula>
    </cfRule>
    <cfRule type="cellIs" dxfId="967" priority="6341" stopIfTrue="1" operator="between">
      <formula>#REF!</formula>
      <formula>#REF!</formula>
    </cfRule>
  </conditionalFormatting>
  <conditionalFormatting sqref="F30">
    <cfRule type="cellIs" dxfId="966" priority="29" stopIfTrue="1" operator="lessThan">
      <formula>0</formula>
    </cfRule>
  </conditionalFormatting>
  <conditionalFormatting sqref="F32:F33">
    <cfRule type="cellIs" dxfId="965" priority="82" stopIfTrue="1" operator="lessThan">
      <formula>0</formula>
    </cfRule>
  </conditionalFormatting>
  <conditionalFormatting sqref="F35">
    <cfRule type="cellIs" dxfId="964" priority="410" stopIfTrue="1" operator="lessThan">
      <formula>0</formula>
    </cfRule>
  </conditionalFormatting>
  <conditionalFormatting sqref="F11:H11">
    <cfRule type="cellIs" dxfId="963" priority="7788" stopIfTrue="1" operator="lessThan">
      <formula>0</formula>
    </cfRule>
    <cfRule type="cellIs" dxfId="962" priority="6314" stopIfTrue="1" operator="between">
      <formula>#REF!</formula>
      <formula>0</formula>
    </cfRule>
    <cfRule type="cellIs" dxfId="961" priority="6313" stopIfTrue="1" operator="between">
      <formula>#REF!</formula>
      <formula>#REF!</formula>
    </cfRule>
  </conditionalFormatting>
  <conditionalFormatting sqref="F17:H17">
    <cfRule type="cellIs" dxfId="960" priority="216" stopIfTrue="1" operator="between">
      <formula>#REF!</formula>
      <formula>0</formula>
    </cfRule>
    <cfRule type="cellIs" dxfId="959" priority="215" stopIfTrue="1" operator="between">
      <formula>#REF!</formula>
      <formula>#REF!</formula>
    </cfRule>
  </conditionalFormatting>
  <conditionalFormatting sqref="F30:H30">
    <cfRule type="cellIs" dxfId="958" priority="27" stopIfTrue="1" operator="between">
      <formula>#REF!</formula>
      <formula>#REF!</formula>
    </cfRule>
    <cfRule type="cellIs" dxfId="957" priority="28" stopIfTrue="1" operator="between">
      <formula>#REF!</formula>
      <formula>0</formula>
    </cfRule>
  </conditionalFormatting>
  <conditionalFormatting sqref="F32:H33">
    <cfRule type="cellIs" dxfId="956" priority="81" stopIfTrue="1" operator="between">
      <formula>#REF!</formula>
      <formula>0</formula>
    </cfRule>
    <cfRule type="cellIs" dxfId="955" priority="80" stopIfTrue="1" operator="between">
      <formula>#REF!</formula>
      <formula>#REF!</formula>
    </cfRule>
  </conditionalFormatting>
  <conditionalFormatting sqref="F35:H35">
    <cfRule type="cellIs" dxfId="954" priority="408" stopIfTrue="1" operator="between">
      <formula>#REF!</formula>
      <formula>#REF!</formula>
    </cfRule>
    <cfRule type="cellIs" dxfId="953" priority="409" stopIfTrue="1" operator="between">
      <formula>#REF!</formula>
      <formula>0</formula>
    </cfRule>
  </conditionalFormatting>
  <conditionalFormatting sqref="G21">
    <cfRule type="cellIs" dxfId="952" priority="1716" stopIfTrue="1" operator="lessThan">
      <formula>0</formula>
    </cfRule>
    <cfRule type="cellIs" dxfId="951" priority="1718" stopIfTrue="1" operator="between">
      <formula>#REF!</formula>
      <formula>0</formula>
    </cfRule>
    <cfRule type="cellIs" dxfId="950" priority="1717" stopIfTrue="1" operator="between">
      <formula>#REF!</formula>
      <formula>#REF!</formula>
    </cfRule>
  </conditionalFormatting>
  <conditionalFormatting sqref="G24">
    <cfRule type="cellIs" dxfId="949" priority="527" stopIfTrue="1" operator="between">
      <formula>#REF!</formula>
      <formula>#REF!</formula>
    </cfRule>
    <cfRule type="cellIs" dxfId="948" priority="526" stopIfTrue="1" operator="lessThan">
      <formula>0</formula>
    </cfRule>
    <cfRule type="cellIs" dxfId="947" priority="528" stopIfTrue="1" operator="between">
      <formula>#REF!</formula>
      <formula>0</formula>
    </cfRule>
  </conditionalFormatting>
  <conditionalFormatting sqref="G17:H17">
    <cfRule type="cellIs" dxfId="946" priority="218" stopIfTrue="1" operator="lessThan">
      <formula>0</formula>
    </cfRule>
  </conditionalFormatting>
  <conditionalFormatting sqref="G30:H30">
    <cfRule type="cellIs" dxfId="945" priority="30" stopIfTrue="1" operator="lessThan">
      <formula>0</formula>
    </cfRule>
  </conditionalFormatting>
  <conditionalFormatting sqref="G32:H33">
    <cfRule type="cellIs" dxfId="944" priority="83" stopIfTrue="1" operator="lessThan">
      <formula>0</formula>
    </cfRule>
  </conditionalFormatting>
  <conditionalFormatting sqref="G35:H35">
    <cfRule type="cellIs" dxfId="943" priority="411" stopIfTrue="1" operator="lessThan">
      <formula>0</formula>
    </cfRule>
  </conditionalFormatting>
  <conditionalFormatting sqref="H21">
    <cfRule type="cellIs" dxfId="942" priority="1724" stopIfTrue="1" operator="lessThan">
      <formula>0</formula>
    </cfRule>
    <cfRule type="cellIs" dxfId="941" priority="1719" stopIfTrue="1" operator="lessThan">
      <formula>0</formula>
    </cfRule>
    <cfRule type="cellIs" dxfId="940" priority="1720" stopIfTrue="1" operator="between">
      <formula>#REF!</formula>
      <formula>#REF!</formula>
    </cfRule>
    <cfRule type="cellIs" dxfId="939" priority="1721" stopIfTrue="1" operator="between">
      <formula>#REF!</formula>
      <formula>0</formula>
    </cfRule>
  </conditionalFormatting>
  <conditionalFormatting sqref="H24">
    <cfRule type="cellIs" dxfId="938" priority="531" stopIfTrue="1" operator="between">
      <formula>#REF!</formula>
      <formula>0</formula>
    </cfRule>
    <cfRule type="cellIs" dxfId="937" priority="530" stopIfTrue="1" operator="between">
      <formula>#REF!</formula>
      <formula>#REF!</formula>
    </cfRule>
    <cfRule type="cellIs" dxfId="936" priority="534" stopIfTrue="1" operator="lessThan">
      <formula>0</formula>
    </cfRule>
    <cfRule type="cellIs" dxfId="935" priority="529" stopIfTrue="1" operator="lessThan">
      <formula>0</formula>
    </cfRule>
  </conditionalFormatting>
  <conditionalFormatting sqref="H26">
    <cfRule type="cellIs" dxfId="934" priority="6332" stopIfTrue="1" operator="between">
      <formula>#REF!</formula>
      <formula>#REF!</formula>
    </cfRule>
    <cfRule type="cellIs" dxfId="933" priority="6333" stopIfTrue="1" operator="between">
      <formula>#REF!</formula>
      <formula>0</formula>
    </cfRule>
    <cfRule type="cellIs" dxfId="932" priority="6334" stopIfTrue="1" operator="lessThan">
      <formula>0</formula>
    </cfRule>
  </conditionalFormatting>
  <conditionalFormatting sqref="H21:J21">
    <cfRule type="cellIs" dxfId="931" priority="1722" stopIfTrue="1" operator="between">
      <formula>#REF!</formula>
      <formula>#REF!</formula>
    </cfRule>
    <cfRule type="cellIs" dxfId="930" priority="1723" stopIfTrue="1" operator="between">
      <formula>#REF!</formula>
      <formula>0</formula>
    </cfRule>
  </conditionalFormatting>
  <conditionalFormatting sqref="H24:J24">
    <cfRule type="cellIs" dxfId="929" priority="532" stopIfTrue="1" operator="between">
      <formula>#REF!</formula>
      <formula>#REF!</formula>
    </cfRule>
    <cfRule type="cellIs" dxfId="928" priority="533" stopIfTrue="1" operator="between">
      <formula>#REF!</formula>
      <formula>0</formula>
    </cfRule>
  </conditionalFormatting>
  <conditionalFormatting sqref="I21:J21">
    <cfRule type="cellIs" dxfId="927" priority="1765" stopIfTrue="1" operator="lessThan">
      <formula>0</formula>
    </cfRule>
  </conditionalFormatting>
  <conditionalFormatting sqref="I24:J24">
    <cfRule type="cellIs" dxfId="926" priority="563" stopIfTrue="1" operator="lessThan">
      <formula>0</formula>
    </cfRule>
  </conditionalFormatting>
  <conditionalFormatting sqref="J17">
    <cfRule type="cellIs" dxfId="925" priority="221" stopIfTrue="1" operator="lessThan">
      <formula>0</formula>
    </cfRule>
  </conditionalFormatting>
  <conditionalFormatting sqref="J30">
    <cfRule type="cellIs" dxfId="924" priority="33" stopIfTrue="1" operator="lessThan">
      <formula>0</formula>
    </cfRule>
  </conditionalFormatting>
  <conditionalFormatting sqref="J32:J33">
    <cfRule type="cellIs" dxfId="923" priority="86" stopIfTrue="1" operator="lessThan">
      <formula>0</formula>
    </cfRule>
  </conditionalFormatting>
  <conditionalFormatting sqref="J35">
    <cfRule type="cellIs" dxfId="922" priority="414" stopIfTrue="1" operator="lessThan">
      <formula>0</formula>
    </cfRule>
  </conditionalFormatting>
  <conditionalFormatting sqref="J17:L17">
    <cfRule type="cellIs" dxfId="921" priority="219" stopIfTrue="1" operator="between">
      <formula>#REF!</formula>
      <formula>#REF!</formula>
    </cfRule>
    <cfRule type="cellIs" dxfId="920" priority="220" stopIfTrue="1" operator="between">
      <formula>#REF!</formula>
      <formula>0</formula>
    </cfRule>
  </conditionalFormatting>
  <conditionalFormatting sqref="J30:L30">
    <cfRule type="cellIs" dxfId="919" priority="31" stopIfTrue="1" operator="between">
      <formula>#REF!</formula>
      <formula>#REF!</formula>
    </cfRule>
    <cfRule type="cellIs" dxfId="918" priority="32" stopIfTrue="1" operator="between">
      <formula>#REF!</formula>
      <formula>0</formula>
    </cfRule>
  </conditionalFormatting>
  <conditionalFormatting sqref="J32:L33">
    <cfRule type="cellIs" dxfId="917" priority="84" stopIfTrue="1" operator="between">
      <formula>#REF!</formula>
      <formula>#REF!</formula>
    </cfRule>
    <cfRule type="cellIs" dxfId="916" priority="85" stopIfTrue="1" operator="between">
      <formula>#REF!</formula>
      <formula>0</formula>
    </cfRule>
  </conditionalFormatting>
  <conditionalFormatting sqref="J35:L35">
    <cfRule type="cellIs" dxfId="915" priority="412" stopIfTrue="1" operator="between">
      <formula>#REF!</formula>
      <formula>#REF!</formula>
    </cfRule>
    <cfRule type="cellIs" dxfId="914" priority="413" stopIfTrue="1" operator="between">
      <formula>#REF!</formula>
      <formula>0</formula>
    </cfRule>
  </conditionalFormatting>
  <conditionalFormatting sqref="K17:L17">
    <cfRule type="cellIs" dxfId="913" priority="222" stopIfTrue="1" operator="lessThan">
      <formula>0</formula>
    </cfRule>
  </conditionalFormatting>
  <conditionalFormatting sqref="K30:L30">
    <cfRule type="cellIs" dxfId="912" priority="34" stopIfTrue="1" operator="lessThan">
      <formula>0</formula>
    </cfRule>
  </conditionalFormatting>
  <conditionalFormatting sqref="K32:L33">
    <cfRule type="cellIs" dxfId="911" priority="87" stopIfTrue="1" operator="lessThan">
      <formula>0</formula>
    </cfRule>
  </conditionalFormatting>
  <conditionalFormatting sqref="K35:L35">
    <cfRule type="cellIs" dxfId="910" priority="415" stopIfTrue="1" operator="lessThan">
      <formula>0</formula>
    </cfRule>
  </conditionalFormatting>
  <conditionalFormatting sqref="L11">
    <cfRule type="cellIs" dxfId="909" priority="7795" stopIfTrue="1" operator="lessThan">
      <formula>0</formula>
    </cfRule>
  </conditionalFormatting>
  <conditionalFormatting sqref="L21">
    <cfRule type="cellIs" dxfId="908" priority="1768" stopIfTrue="1" operator="lessThan">
      <formula>0</formula>
    </cfRule>
    <cfRule type="cellIs" dxfId="907" priority="1766" stopIfTrue="1" operator="between">
      <formula>#REF!</formula>
      <formula>#REF!</formula>
    </cfRule>
    <cfRule type="cellIs" dxfId="906" priority="1767" stopIfTrue="1" operator="between">
      <formula>#REF!</formula>
      <formula>0</formula>
    </cfRule>
  </conditionalFormatting>
  <conditionalFormatting sqref="L24">
    <cfRule type="cellIs" dxfId="905" priority="565" stopIfTrue="1" operator="between">
      <formula>#REF!</formula>
      <formula>0</formula>
    </cfRule>
    <cfRule type="cellIs" dxfId="904" priority="566" stopIfTrue="1" operator="lessThan">
      <formula>0</formula>
    </cfRule>
    <cfRule type="cellIs" dxfId="903" priority="564" stopIfTrue="1" operator="between">
      <formula>#REF!</formula>
      <formula>#REF!</formula>
    </cfRule>
  </conditionalFormatting>
  <conditionalFormatting sqref="L26">
    <cfRule type="cellIs" dxfId="902" priority="6331" stopIfTrue="1" operator="lessThan">
      <formula>0</formula>
    </cfRule>
    <cfRule type="cellIs" dxfId="901" priority="6330" stopIfTrue="1" operator="between">
      <formula>#REF!</formula>
      <formula>0</formula>
    </cfRule>
    <cfRule type="cellIs" dxfId="900" priority="6329" stopIfTrue="1" operator="between">
      <formula>#REF!</formula>
      <formula>#REF!</formula>
    </cfRule>
  </conditionalFormatting>
  <conditionalFormatting sqref="L11:P11">
    <cfRule type="cellIs" dxfId="899" priority="7793" stopIfTrue="1" operator="between">
      <formula>#REF!</formula>
      <formula>0</formula>
    </cfRule>
    <cfRule type="cellIs" dxfId="898" priority="7792" stopIfTrue="1" operator="between">
      <formula>#REF!</formula>
      <formula>#REF!</formula>
    </cfRule>
  </conditionalFormatting>
  <conditionalFormatting sqref="M11:P11">
    <cfRule type="cellIs" dxfId="897" priority="7794" stopIfTrue="1" operator="lessThan">
      <formula>0</formula>
    </cfRule>
  </conditionalFormatting>
  <conditionalFormatting sqref="N2 N5 N37:N53 N55 N90:N65539">
    <cfRule type="cellIs" dxfId="896" priority="10571" stopIfTrue="1" operator="lessThan">
      <formula>0</formula>
    </cfRule>
  </conditionalFormatting>
  <conditionalFormatting sqref="N9 N10:P10">
    <cfRule type="cellIs" dxfId="895" priority="10593" stopIfTrue="1" operator="between">
      <formula>#REF!</formula>
      <formula>#REF!</formula>
    </cfRule>
    <cfRule type="cellIs" dxfId="894" priority="10594" stopIfTrue="1" operator="between">
      <formula>#REF!</formula>
      <formula>0</formula>
    </cfRule>
  </conditionalFormatting>
  <conditionalFormatting sqref="N9:N10">
    <cfRule type="cellIs" dxfId="893" priority="10595" stopIfTrue="1" operator="lessThan">
      <formula>0</formula>
    </cfRule>
  </conditionalFormatting>
  <conditionalFormatting sqref="N12:N18">
    <cfRule type="cellIs" dxfId="892" priority="183" stopIfTrue="1" operator="lessThan">
      <formula>0</formula>
    </cfRule>
  </conditionalFormatting>
  <conditionalFormatting sqref="N19:N21">
    <cfRule type="cellIs" dxfId="891" priority="1764" stopIfTrue="1" operator="lessThan">
      <formula>0</formula>
    </cfRule>
    <cfRule type="cellIs" dxfId="890" priority="1762" stopIfTrue="1" operator="between">
      <formula>#REF!</formula>
      <formula>#REF!</formula>
    </cfRule>
    <cfRule type="cellIs" dxfId="889" priority="1763" stopIfTrue="1" operator="between">
      <formula>#REF!</formula>
      <formula>0</formula>
    </cfRule>
  </conditionalFormatting>
  <conditionalFormatting sqref="N21">
    <cfRule type="cellIs" dxfId="888" priority="1759" stopIfTrue="1" operator="lessThan">
      <formula>0</formula>
    </cfRule>
    <cfRule type="cellIs" dxfId="887" priority="1761" stopIfTrue="1" operator="between">
      <formula>#REF!</formula>
      <formula>0</formula>
    </cfRule>
    <cfRule type="cellIs" dxfId="886" priority="1760" stopIfTrue="1" operator="between">
      <formula>#REF!</formula>
      <formula>#REF!</formula>
    </cfRule>
  </conditionalFormatting>
  <conditionalFormatting sqref="N22:N23 N25">
    <cfRule type="cellIs" dxfId="885" priority="4495" stopIfTrue="1" operator="lessThan">
      <formula>0</formula>
    </cfRule>
  </conditionalFormatting>
  <conditionalFormatting sqref="N24">
    <cfRule type="cellIs" dxfId="884" priority="558" stopIfTrue="1" operator="between">
      <formula>#REF!</formula>
      <formula>#REF!</formula>
    </cfRule>
    <cfRule type="cellIs" dxfId="883" priority="557" stopIfTrue="1" operator="lessThan">
      <formula>0</formula>
    </cfRule>
    <cfRule type="cellIs" dxfId="882" priority="560" stopIfTrue="1" operator="between">
      <formula>#REF!</formula>
      <formula>#REF!</formula>
    </cfRule>
    <cfRule type="cellIs" dxfId="881" priority="561" stopIfTrue="1" operator="between">
      <formula>#REF!</formula>
      <formula>0</formula>
    </cfRule>
    <cfRule type="cellIs" dxfId="880" priority="562" stopIfTrue="1" operator="lessThan">
      <formula>0</formula>
    </cfRule>
    <cfRule type="cellIs" dxfId="879" priority="559" stopIfTrue="1" operator="between">
      <formula>#REF!</formula>
      <formula>0</formula>
    </cfRule>
  </conditionalFormatting>
  <conditionalFormatting sqref="N27:N28">
    <cfRule type="cellIs" dxfId="878" priority="7489" stopIfTrue="1" operator="lessThan">
      <formula>0</formula>
    </cfRule>
  </conditionalFormatting>
  <conditionalFormatting sqref="N30:N35">
    <cfRule type="cellIs" dxfId="877" priority="1481" stopIfTrue="1" operator="lessThan">
      <formula>0</formula>
    </cfRule>
  </conditionalFormatting>
  <conditionalFormatting sqref="N2:P2 N5:O5 N37:P53 N55:P55 N90:P65539">
    <cfRule type="cellIs" dxfId="876" priority="10569" stopIfTrue="1" operator="between">
      <formula>#REF!</formula>
      <formula>#REF!</formula>
    </cfRule>
    <cfRule type="cellIs" dxfId="875" priority="10570" stopIfTrue="1" operator="between">
      <formula>#REF!</formula>
      <formula>0</formula>
    </cfRule>
  </conditionalFormatting>
  <conditionalFormatting sqref="N12:P18">
    <cfRule type="cellIs" dxfId="874" priority="177" stopIfTrue="1" operator="between">
      <formula>#REF!</formula>
      <formula>#REF!</formula>
    </cfRule>
    <cfRule type="cellIs" dxfId="873" priority="178" stopIfTrue="1" operator="between">
      <formula>#REF!</formula>
      <formula>0</formula>
    </cfRule>
  </conditionalFormatting>
  <conditionalFormatting sqref="N22:P23 N25:P25">
    <cfRule type="cellIs" dxfId="872" priority="3807" stopIfTrue="1" operator="between">
      <formula>#REF!</formula>
      <formula>0</formula>
    </cfRule>
    <cfRule type="cellIs" dxfId="871" priority="3806" stopIfTrue="1" operator="between">
      <formula>#REF!</formula>
      <formula>#REF!</formula>
    </cfRule>
  </conditionalFormatting>
  <conditionalFormatting sqref="N27:P28">
    <cfRule type="cellIs" dxfId="870" priority="6309" stopIfTrue="1" operator="between">
      <formula>#REF!</formula>
      <formula>0</formula>
    </cfRule>
    <cfRule type="cellIs" dxfId="869" priority="6308" stopIfTrue="1" operator="between">
      <formula>#REF!</formula>
      <formula>#REF!</formula>
    </cfRule>
  </conditionalFormatting>
  <conditionalFormatting sqref="N30:P35">
    <cfRule type="cellIs" dxfId="868" priority="1283" stopIfTrue="1" operator="between">
      <formula>#REF!</formula>
      <formula>#REF!</formula>
    </cfRule>
    <cfRule type="cellIs" dxfId="867" priority="1284" stopIfTrue="1" operator="between">
      <formula>#REF!</formula>
      <formula>0</formula>
    </cfRule>
  </conditionalFormatting>
  <conditionalFormatting sqref="O21">
    <cfRule type="cellIs" dxfId="866" priority="1734" stopIfTrue="1" operator="lessThan">
      <formula>0</formula>
    </cfRule>
    <cfRule type="cellIs" dxfId="865" priority="1735" stopIfTrue="1" operator="between">
      <formula>#REF!</formula>
      <formula>#REF!</formula>
    </cfRule>
    <cfRule type="cellIs" dxfId="864" priority="1736" stopIfTrue="1" operator="between">
      <formula>#REF!</formula>
      <formula>0</formula>
    </cfRule>
  </conditionalFormatting>
  <conditionalFormatting sqref="O24">
    <cfRule type="cellIs" dxfId="863" priority="545" stopIfTrue="1" operator="between">
      <formula>#REF!</formula>
      <formula>#REF!</formula>
    </cfRule>
    <cfRule type="cellIs" dxfId="862" priority="546" stopIfTrue="1" operator="between">
      <formula>#REF!</formula>
      <formula>0</formula>
    </cfRule>
    <cfRule type="cellIs" dxfId="861" priority="544" stopIfTrue="1" operator="lessThan">
      <formula>0</formula>
    </cfRule>
  </conditionalFormatting>
  <conditionalFormatting sqref="O2:P2 O5 O37:P53 O55:P55 O90:P65539">
    <cfRule type="cellIs" dxfId="860" priority="10574" stopIfTrue="1" operator="lessThan">
      <formula>0</formula>
    </cfRule>
  </conditionalFormatting>
  <conditionalFormatting sqref="O10:P10">
    <cfRule type="cellIs" dxfId="859" priority="10598" stopIfTrue="1" operator="lessThan">
      <formula>0</formula>
    </cfRule>
  </conditionalFormatting>
  <conditionalFormatting sqref="O12:P18">
    <cfRule type="cellIs" dxfId="858" priority="179" stopIfTrue="1" operator="lessThan">
      <formula>0</formula>
    </cfRule>
  </conditionalFormatting>
  <conditionalFormatting sqref="O20:P20">
    <cfRule type="cellIs" dxfId="857" priority="5835" stopIfTrue="1" operator="between">
      <formula>#REF!</formula>
      <formula>0</formula>
    </cfRule>
    <cfRule type="cellIs" dxfId="856" priority="5834" stopIfTrue="1" operator="between">
      <formula>#REF!</formula>
      <formula>#REF!</formula>
    </cfRule>
    <cfRule type="cellIs" dxfId="855" priority="5836" stopIfTrue="1" operator="lessThan">
      <formula>0</formula>
    </cfRule>
  </conditionalFormatting>
  <conditionalFormatting sqref="O22:P23 O25:P25">
    <cfRule type="cellIs" dxfId="854" priority="3808" stopIfTrue="1" operator="lessThan">
      <formula>0</formula>
    </cfRule>
  </conditionalFormatting>
  <conditionalFormatting sqref="O27:P28">
    <cfRule type="cellIs" dxfId="853" priority="6310" stopIfTrue="1" operator="lessThan">
      <formula>0</formula>
    </cfRule>
  </conditionalFormatting>
  <conditionalFormatting sqref="O30:P35">
    <cfRule type="cellIs" dxfId="852" priority="1285" stopIfTrue="1" operator="lessThan">
      <formula>0</formula>
    </cfRule>
  </conditionalFormatting>
  <conditionalFormatting sqref="P4:P6">
    <cfRule type="cellIs" dxfId="851" priority="10577" stopIfTrue="1" operator="lessThan">
      <formula>0</formula>
    </cfRule>
    <cfRule type="cellIs" dxfId="850" priority="10576" stopIfTrue="1" operator="between">
      <formula>#REF!</formula>
      <formula>0</formula>
    </cfRule>
    <cfRule type="cellIs" dxfId="849" priority="10575" stopIfTrue="1" operator="between">
      <formula>#REF!</formula>
      <formula>#REF!</formula>
    </cfRule>
  </conditionalFormatting>
  <conditionalFormatting sqref="P9">
    <cfRule type="cellIs" dxfId="848" priority="7927" stopIfTrue="1" operator="between">
      <formula>#REF!</formula>
      <formula>0</formula>
    </cfRule>
    <cfRule type="cellIs" dxfId="847" priority="7928" stopIfTrue="1" operator="lessThan">
      <formula>0</formula>
    </cfRule>
    <cfRule type="cellIs" dxfId="846" priority="7926" stopIfTrue="1" operator="between">
      <formula>#REF!</formula>
      <formula>#REF!</formula>
    </cfRule>
  </conditionalFormatting>
  <conditionalFormatting sqref="P21">
    <cfRule type="cellIs" dxfId="845" priority="1738" stopIfTrue="1" operator="between">
      <formula>#REF!</formula>
      <formula>#REF!</formula>
    </cfRule>
    <cfRule type="cellIs" dxfId="844" priority="1741" stopIfTrue="1" operator="between">
      <formula>#REF!</formula>
      <formula>0</formula>
    </cfRule>
    <cfRule type="cellIs" dxfId="843" priority="1742" stopIfTrue="1" operator="lessThan">
      <formula>0</formula>
    </cfRule>
    <cfRule type="cellIs" dxfId="842" priority="1739" stopIfTrue="1" operator="between">
      <formula>#REF!</formula>
      <formula>0</formula>
    </cfRule>
    <cfRule type="cellIs" dxfId="841" priority="1740" stopIfTrue="1" operator="between">
      <formula>#REF!</formula>
      <formula>#REF!</formula>
    </cfRule>
    <cfRule type="cellIs" dxfId="840" priority="1737" stopIfTrue="1" operator="lessThan">
      <formula>0</formula>
    </cfRule>
  </conditionalFormatting>
  <conditionalFormatting sqref="P24">
    <cfRule type="cellIs" dxfId="839" priority="547" stopIfTrue="1" operator="lessThan">
      <formula>0</formula>
    </cfRule>
    <cfRule type="cellIs" dxfId="838" priority="549" stopIfTrue="1" operator="between">
      <formula>#REF!</formula>
      <formula>0</formula>
    </cfRule>
    <cfRule type="cellIs" dxfId="837" priority="550" stopIfTrue="1" operator="between">
      <formula>#REF!</formula>
      <formula>#REF!</formula>
    </cfRule>
    <cfRule type="cellIs" dxfId="836" priority="551" stopIfTrue="1" operator="between">
      <formula>#REF!</formula>
      <formula>0</formula>
    </cfRule>
    <cfRule type="cellIs" dxfId="835" priority="548" stopIfTrue="1" operator="between">
      <formula>#REF!</formula>
      <formula>#REF!</formula>
    </cfRule>
    <cfRule type="cellIs" dxfId="834" priority="552" stopIfTrue="1" operator="lessThan">
      <formula>0</formula>
    </cfRule>
  </conditionalFormatting>
  <conditionalFormatting sqref="R9">
    <cfRule type="cellIs" dxfId="833" priority="5751" stopIfTrue="1" operator="lessThan">
      <formula>0</formula>
    </cfRule>
  </conditionalFormatting>
  <conditionalFormatting sqref="R12">
    <cfRule type="cellIs" dxfId="832" priority="4217" stopIfTrue="1" operator="lessThan">
      <formula>0</formula>
    </cfRule>
  </conditionalFormatting>
  <conditionalFormatting sqref="R14:R16">
    <cfRule type="cellIs" dxfId="831" priority="3967" stopIfTrue="1" operator="lessThan">
      <formula>0</formula>
    </cfRule>
  </conditionalFormatting>
  <conditionalFormatting sqref="R20">
    <cfRule type="cellIs" dxfId="830" priority="3377" stopIfTrue="1" operator="lessThan">
      <formula>0</formula>
    </cfRule>
  </conditionalFormatting>
  <conditionalFormatting sqref="R21">
    <cfRule type="cellIs" dxfId="829" priority="1749" stopIfTrue="1" operator="lessThan">
      <formula>0</formula>
    </cfRule>
    <cfRule type="cellIs" dxfId="828" priority="1748" stopIfTrue="1" operator="between">
      <formula>#REF!</formula>
      <formula>0</formula>
    </cfRule>
    <cfRule type="cellIs" dxfId="827" priority="1747" stopIfTrue="1" operator="between">
      <formula>#REF!</formula>
      <formula>#REF!</formula>
    </cfRule>
    <cfRule type="cellIs" dxfId="826" priority="1746" stopIfTrue="1" operator="lessThan">
      <formula>0</formula>
    </cfRule>
  </conditionalFormatting>
  <conditionalFormatting sqref="R23">
    <cfRule type="cellIs" dxfId="825" priority="3459" stopIfTrue="1" operator="lessThan">
      <formula>0</formula>
    </cfRule>
  </conditionalFormatting>
  <conditionalFormatting sqref="R24">
    <cfRule type="cellIs" dxfId="824" priority="553" stopIfTrue="1" operator="lessThan">
      <formula>0</formula>
    </cfRule>
    <cfRule type="cellIs" dxfId="823" priority="554" stopIfTrue="1" operator="between">
      <formula>#REF!</formula>
      <formula>#REF!</formula>
    </cfRule>
    <cfRule type="cellIs" dxfId="822" priority="555" stopIfTrue="1" operator="between">
      <formula>#REF!</formula>
      <formula>0</formula>
    </cfRule>
    <cfRule type="cellIs" dxfId="821" priority="556" stopIfTrue="1" operator="lessThan">
      <formula>0</formula>
    </cfRule>
  </conditionalFormatting>
  <conditionalFormatting sqref="R9:S9">
    <cfRule type="cellIs" dxfId="820" priority="4867" stopIfTrue="1" operator="between">
      <formula>#REF!</formula>
      <formula>0</formula>
    </cfRule>
    <cfRule type="cellIs" dxfId="819" priority="4866" stopIfTrue="1" operator="between">
      <formula>#REF!</formula>
      <formula>#REF!</formula>
    </cfRule>
  </conditionalFormatting>
  <conditionalFormatting sqref="R12:T12">
    <cfRule type="cellIs" dxfId="818" priority="4214" stopIfTrue="1" operator="between">
      <formula>#REF!</formula>
      <formula>#REF!</formula>
    </cfRule>
    <cfRule type="cellIs" dxfId="817" priority="4215" stopIfTrue="1" operator="between">
      <formula>#REF!</formula>
      <formula>0</formula>
    </cfRule>
  </conditionalFormatting>
  <conditionalFormatting sqref="R14:T16">
    <cfRule type="cellIs" dxfId="816" priority="853" stopIfTrue="1" operator="between">
      <formula>#REF!</formula>
      <formula>0</formula>
    </cfRule>
    <cfRule type="cellIs" dxfId="815" priority="852" stopIfTrue="1" operator="between">
      <formula>#REF!</formula>
      <formula>#REF!</formula>
    </cfRule>
  </conditionalFormatting>
  <conditionalFormatting sqref="R20:T20">
    <cfRule type="cellIs" dxfId="814" priority="3375" stopIfTrue="1" operator="between">
      <formula>#REF!</formula>
      <formula>0</formula>
    </cfRule>
    <cfRule type="cellIs" dxfId="813" priority="3374" stopIfTrue="1" operator="between">
      <formula>#REF!</formula>
      <formula>#REF!</formula>
    </cfRule>
  </conditionalFormatting>
  <conditionalFormatting sqref="R23:T23">
    <cfRule type="cellIs" dxfId="812" priority="3456" stopIfTrue="1" operator="between">
      <formula>#REF!</formula>
      <formula>#REF!</formula>
    </cfRule>
    <cfRule type="cellIs" dxfId="811" priority="3457" stopIfTrue="1" operator="between">
      <formula>#REF!</formula>
      <formula>0</formula>
    </cfRule>
  </conditionalFormatting>
  <conditionalFormatting sqref="S9">
    <cfRule type="cellIs" dxfId="810" priority="4873" stopIfTrue="1" operator="lessThan">
      <formula>0</formula>
    </cfRule>
  </conditionalFormatting>
  <conditionalFormatting sqref="S12:T12">
    <cfRule type="cellIs" dxfId="809" priority="4216" stopIfTrue="1" operator="lessThan">
      <formula>0</formula>
    </cfRule>
  </conditionalFormatting>
  <conditionalFormatting sqref="S14:T16">
    <cfRule type="cellIs" dxfId="808" priority="854" stopIfTrue="1" operator="lessThan">
      <formula>0</formula>
    </cfRule>
  </conditionalFormatting>
  <conditionalFormatting sqref="S20:T20">
    <cfRule type="cellIs" dxfId="807" priority="3376" stopIfTrue="1" operator="lessThan">
      <formula>0</formula>
    </cfRule>
  </conditionalFormatting>
  <conditionalFormatting sqref="S23:T23">
    <cfRule type="cellIs" dxfId="806" priority="3458" stopIfTrue="1" operator="lessThan">
      <formula>0</formula>
    </cfRule>
  </conditionalFormatting>
  <conditionalFormatting sqref="T9:T10">
    <cfRule type="cellIs" dxfId="805" priority="4823" stopIfTrue="1" operator="lessThan">
      <formula>0</formula>
    </cfRule>
    <cfRule type="cellIs" dxfId="804" priority="4822" stopIfTrue="1" operator="between">
      <formula>#REF!</formula>
      <formula>0</formula>
    </cfRule>
    <cfRule type="cellIs" dxfId="803" priority="4821" stopIfTrue="1" operator="between">
      <formula>#REF!</formula>
      <formula>#REF!</formula>
    </cfRule>
  </conditionalFormatting>
  <conditionalFormatting sqref="T17">
    <cfRule type="cellIs" dxfId="802" priority="223" stopIfTrue="1" operator="between">
      <formula>#REF!</formula>
      <formula>#REF!</formula>
    </cfRule>
    <cfRule type="cellIs" dxfId="801" priority="224" stopIfTrue="1" operator="between">
      <formula>#REF!</formula>
      <formula>0</formula>
    </cfRule>
    <cfRule type="cellIs" dxfId="800" priority="225" stopIfTrue="1" operator="lessThan">
      <formula>0</formula>
    </cfRule>
  </conditionalFormatting>
  <conditionalFormatting sqref="T18">
    <cfRule type="cellIs" dxfId="799" priority="156" stopIfTrue="1" operator="between">
      <formula>#REF!</formula>
      <formula>#REF!</formula>
    </cfRule>
    <cfRule type="cellIs" dxfId="798" priority="157" stopIfTrue="1" operator="between">
      <formula>#REF!</formula>
      <formula>0</formula>
    </cfRule>
    <cfRule type="cellIs" dxfId="797" priority="158" stopIfTrue="1" operator="lessThan">
      <formula>0</formula>
    </cfRule>
  </conditionalFormatting>
  <conditionalFormatting sqref="T21">
    <cfRule type="cellIs" dxfId="796" priority="615" stopIfTrue="1" operator="lessThan">
      <formula>0</formula>
    </cfRule>
    <cfRule type="cellIs" dxfId="795" priority="614" stopIfTrue="1" operator="between">
      <formula>#REF!</formula>
      <formula>0</formula>
    </cfRule>
    <cfRule type="cellIs" dxfId="794" priority="613" stopIfTrue="1" operator="between">
      <formula>#REF!</formula>
      <formula>#REF!</formula>
    </cfRule>
  </conditionalFormatting>
  <conditionalFormatting sqref="T24">
    <cfRule type="cellIs" dxfId="793" priority="518" stopIfTrue="1" operator="between">
      <formula>#REF!</formula>
      <formula>0</formula>
    </cfRule>
    <cfRule type="cellIs" dxfId="792" priority="517" stopIfTrue="1" operator="between">
      <formula>#REF!</formula>
      <formula>#REF!</formula>
    </cfRule>
    <cfRule type="cellIs" dxfId="791" priority="519" stopIfTrue="1" operator="lessThan">
      <formula>0</formula>
    </cfRule>
  </conditionalFormatting>
  <conditionalFormatting sqref="T28">
    <cfRule type="cellIs" dxfId="790" priority="74" stopIfTrue="1" operator="between">
      <formula>#REF!</formula>
      <formula>#REF!</formula>
    </cfRule>
    <cfRule type="cellIs" dxfId="789" priority="76" stopIfTrue="1" operator="lessThan">
      <formula>0</formula>
    </cfRule>
    <cfRule type="cellIs" dxfId="788" priority="75" stopIfTrue="1" operator="between">
      <formula>#REF!</formula>
      <formula>0</formula>
    </cfRule>
  </conditionalFormatting>
  <conditionalFormatting sqref="T30">
    <cfRule type="cellIs" dxfId="787" priority="73" stopIfTrue="1" operator="lessThan">
      <formula>0</formula>
    </cfRule>
    <cfRule type="cellIs" dxfId="786" priority="72" stopIfTrue="1" operator="between">
      <formula>#REF!</formula>
      <formula>0</formula>
    </cfRule>
    <cfRule type="cellIs" dxfId="785" priority="71" stopIfTrue="1" operator="between">
      <formula>#REF!</formula>
      <formula>#REF!</formula>
    </cfRule>
  </conditionalFormatting>
  <conditionalFormatting sqref="T32">
    <cfRule type="cellIs" dxfId="784" priority="509" stopIfTrue="1" operator="lessThan">
      <formula>0</formula>
    </cfRule>
    <cfRule type="cellIs" dxfId="783" priority="508" stopIfTrue="1" operator="between">
      <formula>#REF!</formula>
      <formula>0</formula>
    </cfRule>
    <cfRule type="cellIs" dxfId="782" priority="507" stopIfTrue="1" operator="between">
      <formula>#REF!</formula>
      <formula>#REF!</formula>
    </cfRule>
  </conditionalFormatting>
  <conditionalFormatting sqref="T33">
    <cfRule type="cellIs" dxfId="781" priority="88" stopIfTrue="1" operator="between">
      <formula>#REF!</formula>
      <formula>#REF!</formula>
    </cfRule>
    <cfRule type="cellIs" dxfId="780" priority="89" stopIfTrue="1" operator="between">
      <formula>#REF!</formula>
      <formula>0</formula>
    </cfRule>
    <cfRule type="cellIs" dxfId="779" priority="90" stopIfTrue="1" operator="lessThan">
      <formula>0</formula>
    </cfRule>
  </conditionalFormatting>
  <conditionalFormatting sqref="T35">
    <cfRule type="cellIs" dxfId="778" priority="416" stopIfTrue="1" operator="between">
      <formula>#REF!</formula>
      <formula>#REF!</formula>
    </cfRule>
    <cfRule type="cellIs" dxfId="777" priority="417" stopIfTrue="1" operator="between">
      <formula>#REF!</formula>
      <formula>0</formula>
    </cfRule>
    <cfRule type="cellIs" dxfId="776" priority="418" stopIfTrue="1" operator="lessThan">
      <formula>0</formula>
    </cfRule>
  </conditionalFormatting>
  <conditionalFormatting sqref="V9">
    <cfRule type="cellIs" dxfId="775" priority="4035" stopIfTrue="1" operator="lessThan">
      <formula>0</formula>
    </cfRule>
  </conditionalFormatting>
  <conditionalFormatting sqref="V9:V12">
    <cfRule type="cellIs" dxfId="774" priority="4034" stopIfTrue="1" operator="between">
      <formula>#REF!</formula>
      <formula>0</formula>
    </cfRule>
    <cfRule type="cellIs" dxfId="773" priority="4033" stopIfTrue="1" operator="between">
      <formula>#REF!</formula>
      <formula>#REF!</formula>
    </cfRule>
  </conditionalFormatting>
  <conditionalFormatting sqref="V10:V11">
    <cfRule type="cellIs" dxfId="772" priority="6883" stopIfTrue="1" operator="lessThan">
      <formula>0</formula>
    </cfRule>
  </conditionalFormatting>
  <conditionalFormatting sqref="V12">
    <cfRule type="cellIs" dxfId="771" priority="4117" stopIfTrue="1" operator="lessThan">
      <formula>0</formula>
    </cfRule>
  </conditionalFormatting>
  <conditionalFormatting sqref="V14:V16">
    <cfRule type="cellIs" dxfId="770" priority="3947" stopIfTrue="1" operator="lessThan">
      <formula>0</formula>
    </cfRule>
    <cfRule type="cellIs" dxfId="769" priority="3945" stopIfTrue="1" operator="between">
      <formula>#REF!</formula>
      <formula>#REF!</formula>
    </cfRule>
    <cfRule type="cellIs" dxfId="768" priority="3946" stopIfTrue="1" operator="between">
      <formula>#REF!</formula>
      <formula>0</formula>
    </cfRule>
  </conditionalFormatting>
  <conditionalFormatting sqref="V17:V19">
    <cfRule type="cellIs" dxfId="767" priority="123" stopIfTrue="1" operator="lessThan">
      <formula>0</formula>
    </cfRule>
  </conditionalFormatting>
  <conditionalFormatting sqref="V20">
    <cfRule type="cellIs" dxfId="766" priority="1700" stopIfTrue="1" operator="lessThan">
      <formula>0</formula>
    </cfRule>
    <cfRule type="cellIs" dxfId="765" priority="618" stopIfTrue="1" operator="between">
      <formula>#REF!</formula>
      <formula>0</formula>
    </cfRule>
    <cfRule type="cellIs" dxfId="764" priority="617" stopIfTrue="1" operator="between">
      <formula>#REF!</formula>
      <formula>#REF!</formula>
    </cfRule>
  </conditionalFormatting>
  <conditionalFormatting sqref="V21">
    <cfRule type="cellIs" dxfId="763" priority="399" stopIfTrue="1" operator="lessThan">
      <formula>0</formula>
    </cfRule>
  </conditionalFormatting>
  <conditionalFormatting sqref="V23">
    <cfRule type="cellIs" dxfId="762" priority="1709" stopIfTrue="1" operator="lessThan">
      <formula>0</formula>
    </cfRule>
  </conditionalFormatting>
  <conditionalFormatting sqref="V23:V24">
    <cfRule type="cellIs" dxfId="761" priority="521" stopIfTrue="1" operator="between">
      <formula>#REF!</formula>
      <formula>#REF!</formula>
    </cfRule>
    <cfRule type="cellIs" dxfId="760" priority="522" stopIfTrue="1" operator="between">
      <formula>#REF!</formula>
      <formula>0</formula>
    </cfRule>
  </conditionalFormatting>
  <conditionalFormatting sqref="V24">
    <cfRule type="cellIs" dxfId="759" priority="520" stopIfTrue="1" operator="lessThan">
      <formula>0</formula>
    </cfRule>
  </conditionalFormatting>
  <conditionalFormatting sqref="V27">
    <cfRule type="cellIs" dxfId="758" priority="823" stopIfTrue="1" operator="lessThan">
      <formula>0</formula>
    </cfRule>
    <cfRule type="cellIs" dxfId="757" priority="822" stopIfTrue="1" operator="between">
      <formula>#REF!</formula>
      <formula>0</formula>
    </cfRule>
    <cfRule type="cellIs" dxfId="756" priority="821" stopIfTrue="1" operator="between">
      <formula>#REF!</formula>
      <formula>#REF!</formula>
    </cfRule>
  </conditionalFormatting>
  <conditionalFormatting sqref="V30">
    <cfRule type="cellIs" dxfId="755" priority="21" stopIfTrue="1" operator="lessThan">
      <formula>0</formula>
    </cfRule>
  </conditionalFormatting>
  <conditionalFormatting sqref="V32">
    <cfRule type="cellIs" dxfId="754" priority="1205" stopIfTrue="1" operator="between">
      <formula>#REF!</formula>
      <formula>#REF!</formula>
    </cfRule>
    <cfRule type="cellIs" dxfId="753" priority="1206" stopIfTrue="1" operator="between">
      <formula>#REF!</formula>
      <formula>0</formula>
    </cfRule>
    <cfRule type="cellIs" dxfId="752" priority="1207" stopIfTrue="1" operator="lessThan">
      <formula>0</formula>
    </cfRule>
  </conditionalFormatting>
  <conditionalFormatting sqref="V33">
    <cfRule type="cellIs" dxfId="751" priority="91" stopIfTrue="1" operator="lessThan">
      <formula>0</formula>
    </cfRule>
  </conditionalFormatting>
  <conditionalFormatting sqref="V35">
    <cfRule type="cellIs" dxfId="750" priority="431" stopIfTrue="1" operator="lessThan">
      <formula>0</formula>
    </cfRule>
  </conditionalFormatting>
  <conditionalFormatting sqref="V21:W21">
    <cfRule type="cellIs" dxfId="749" priority="400" stopIfTrue="1" operator="between">
      <formula>#REF!</formula>
      <formula>#REF!</formula>
    </cfRule>
    <cfRule type="cellIs" dxfId="748" priority="401" stopIfTrue="1" operator="between">
      <formula>#REF!</formula>
      <formula>0</formula>
    </cfRule>
  </conditionalFormatting>
  <conditionalFormatting sqref="V17:X17">
    <cfRule type="cellIs" dxfId="747" priority="153" stopIfTrue="1" operator="between">
      <formula>#REF!</formula>
      <formula>#REF!</formula>
    </cfRule>
    <cfRule type="cellIs" dxfId="746" priority="154" stopIfTrue="1" operator="between">
      <formula>#REF!</formula>
      <formula>0</formula>
    </cfRule>
  </conditionalFormatting>
  <conditionalFormatting sqref="V18:X18">
    <cfRule type="cellIs" dxfId="745" priority="125" stopIfTrue="1" operator="between">
      <formula>#REF!</formula>
      <formula>0</formula>
    </cfRule>
    <cfRule type="cellIs" dxfId="744" priority="124" stopIfTrue="1" operator="between">
      <formula>#REF!</formula>
      <formula>#REF!</formula>
    </cfRule>
  </conditionalFormatting>
  <conditionalFormatting sqref="V19:X19">
    <cfRule type="cellIs" dxfId="743" priority="404" stopIfTrue="1" operator="between">
      <formula>#REF!</formula>
      <formula>0</formula>
    </cfRule>
    <cfRule type="cellIs" dxfId="742" priority="403" stopIfTrue="1" operator="between">
      <formula>#REF!</formula>
      <formula>#REF!</formula>
    </cfRule>
  </conditionalFormatting>
  <conditionalFormatting sqref="V30:X30">
    <cfRule type="cellIs" dxfId="741" priority="23" stopIfTrue="1" operator="between">
      <formula>#REF!</formula>
      <formula>0</formula>
    </cfRule>
    <cfRule type="cellIs" dxfId="740" priority="22" stopIfTrue="1" operator="between">
      <formula>#REF!</formula>
      <formula>#REF!</formula>
    </cfRule>
  </conditionalFormatting>
  <conditionalFormatting sqref="V33:X33">
    <cfRule type="cellIs" dxfId="739" priority="93" stopIfTrue="1" operator="between">
      <formula>#REF!</formula>
      <formula>0</formula>
    </cfRule>
    <cfRule type="cellIs" dxfId="738" priority="92" stopIfTrue="1" operator="between">
      <formula>#REF!</formula>
      <formula>#REF!</formula>
    </cfRule>
  </conditionalFormatting>
  <conditionalFormatting sqref="V35:X35">
    <cfRule type="cellIs" dxfId="737" priority="433" stopIfTrue="1" operator="between">
      <formula>#REF!</formula>
      <formula>0</formula>
    </cfRule>
    <cfRule type="cellIs" dxfId="736" priority="432" stopIfTrue="1" operator="between">
      <formula>#REF!</formula>
      <formula>#REF!</formula>
    </cfRule>
  </conditionalFormatting>
  <conditionalFormatting sqref="W19">
    <cfRule type="cellIs" dxfId="735" priority="421" stopIfTrue="1" operator="lessThan">
      <formula>0</formula>
    </cfRule>
  </conditionalFormatting>
  <conditionalFormatting sqref="W21">
    <cfRule type="cellIs" dxfId="734" priority="424" stopIfTrue="1" operator="lessThan">
      <formula>0</formula>
    </cfRule>
  </conditionalFormatting>
  <conditionalFormatting sqref="W18:X18">
    <cfRule type="cellIs" dxfId="733" priority="126" stopIfTrue="1" operator="lessThan">
      <formula>0</formula>
    </cfRule>
  </conditionalFormatting>
  <conditionalFormatting sqref="W24:X24">
    <cfRule type="cellIs" dxfId="732" priority="6" stopIfTrue="1" operator="lessThan">
      <formula>0</formula>
    </cfRule>
    <cfRule type="cellIs" dxfId="731" priority="5" stopIfTrue="1" operator="between">
      <formula>#REF!</formula>
      <formula>0</formula>
    </cfRule>
    <cfRule type="cellIs" dxfId="730" priority="4" stopIfTrue="1" operator="between">
      <formula>#REF!</formula>
      <formula>#REF!</formula>
    </cfRule>
  </conditionalFormatting>
  <conditionalFormatting sqref="W28:X28">
    <cfRule type="cellIs" dxfId="729" priority="1073" stopIfTrue="1" operator="lessThan">
      <formula>0</formula>
    </cfRule>
    <cfRule type="cellIs" dxfId="728" priority="1072" stopIfTrue="1" operator="between">
      <formula>#REF!</formula>
      <formula>0</formula>
    </cfRule>
    <cfRule type="cellIs" dxfId="727" priority="1071" stopIfTrue="1" operator="between">
      <formula>#REF!</formula>
      <formula>#REF!</formula>
    </cfRule>
  </conditionalFormatting>
  <conditionalFormatting sqref="W17:Y17">
    <cfRule type="cellIs" dxfId="726" priority="229" stopIfTrue="1" operator="lessThan">
      <formula>0</formula>
    </cfRule>
  </conditionalFormatting>
  <conditionalFormatting sqref="W30:Y30">
    <cfRule type="cellIs" dxfId="725" priority="24" stopIfTrue="1" operator="lessThan">
      <formula>0</formula>
    </cfRule>
  </conditionalFormatting>
  <conditionalFormatting sqref="W33:Y33">
    <cfRule type="cellIs" dxfId="724" priority="94" stopIfTrue="1" operator="lessThan">
      <formula>0</formula>
    </cfRule>
  </conditionalFormatting>
  <conditionalFormatting sqref="W35:Y35">
    <cfRule type="cellIs" dxfId="723" priority="436" stopIfTrue="1" operator="lessThan">
      <formula>0</formula>
    </cfRule>
  </conditionalFormatting>
  <conditionalFormatting sqref="X9">
    <cfRule type="cellIs" dxfId="722" priority="4183" stopIfTrue="1" operator="between">
      <formula>#REF!</formula>
      <formula>0</formula>
    </cfRule>
    <cfRule type="cellIs" dxfId="721" priority="4185" stopIfTrue="1" operator="between">
      <formula>#REF!</formula>
      <formula>0</formula>
    </cfRule>
    <cfRule type="cellIs" dxfId="720" priority="4186" stopIfTrue="1" operator="lessThan">
      <formula>0</formula>
    </cfRule>
    <cfRule type="cellIs" dxfId="719" priority="4181" stopIfTrue="1" operator="lessThan">
      <formula>0</formula>
    </cfRule>
    <cfRule type="cellIs" dxfId="718" priority="4182" stopIfTrue="1" operator="between">
      <formula>#REF!</formula>
      <formula>#REF!</formula>
    </cfRule>
    <cfRule type="cellIs" dxfId="717" priority="4184" stopIfTrue="1" operator="between">
      <formula>#REF!</formula>
      <formula>#REF!</formula>
    </cfRule>
  </conditionalFormatting>
  <conditionalFormatting sqref="X10">
    <cfRule type="cellIs" dxfId="716" priority="6388" stopIfTrue="1" operator="lessThan">
      <formula>0</formula>
    </cfRule>
  </conditionalFormatting>
  <conditionalFormatting sqref="X11">
    <cfRule type="cellIs" dxfId="715" priority="7834" stopIfTrue="1" operator="lessThan">
      <formula>0</formula>
    </cfRule>
    <cfRule type="cellIs" dxfId="714" priority="7958" stopIfTrue="1" operator="lessThan">
      <formula>0</formula>
    </cfRule>
    <cfRule type="cellIs" dxfId="713" priority="7957" stopIfTrue="1" operator="between">
      <formula>#REF!</formula>
      <formula>0</formula>
    </cfRule>
    <cfRule type="cellIs" dxfId="712" priority="7956" stopIfTrue="1" operator="between">
      <formula>#REF!</formula>
      <formula>#REF!</formula>
    </cfRule>
  </conditionalFormatting>
  <conditionalFormatting sqref="X11:X12">
    <cfRule type="cellIs" dxfId="711" priority="4121" stopIfTrue="1" operator="between">
      <formula>#REF!</formula>
      <formula>#REF!</formula>
    </cfRule>
    <cfRule type="cellIs" dxfId="710" priority="4122" stopIfTrue="1" operator="between">
      <formula>#REF!</formula>
      <formula>0</formula>
    </cfRule>
  </conditionalFormatting>
  <conditionalFormatting sqref="X12">
    <cfRule type="cellIs" dxfId="709" priority="4123" stopIfTrue="1" operator="lessThan">
      <formula>0</formula>
    </cfRule>
    <cfRule type="cellIs" dxfId="708" priority="4118" stopIfTrue="1" operator="lessThan">
      <formula>0</formula>
    </cfRule>
    <cfRule type="cellIs" dxfId="707" priority="4119" stopIfTrue="1" operator="between">
      <formula>#REF!</formula>
      <formula>#REF!</formula>
    </cfRule>
    <cfRule type="cellIs" dxfId="706" priority="4120" stopIfTrue="1" operator="between">
      <formula>#REF!</formula>
      <formula>0</formula>
    </cfRule>
  </conditionalFormatting>
  <conditionalFormatting sqref="X14">
    <cfRule type="cellIs" dxfId="705" priority="3949" stopIfTrue="1" operator="between">
      <formula>#REF!</formula>
      <formula>#REF!</formula>
    </cfRule>
    <cfRule type="cellIs" dxfId="704" priority="3948" stopIfTrue="1" operator="lessThan">
      <formula>0</formula>
    </cfRule>
    <cfRule type="cellIs" dxfId="703" priority="3950" stopIfTrue="1" operator="between">
      <formula>#REF!</formula>
      <formula>0</formula>
    </cfRule>
  </conditionalFormatting>
  <conditionalFormatting sqref="X14:X15">
    <cfRule type="cellIs" dxfId="702" priority="3952" stopIfTrue="1" operator="between">
      <formula>#REF!</formula>
      <formula>0</formula>
    </cfRule>
    <cfRule type="cellIs" dxfId="701" priority="3951" stopIfTrue="1" operator="between">
      <formula>#REF!</formula>
      <formula>#REF!</formula>
    </cfRule>
  </conditionalFormatting>
  <conditionalFormatting sqref="X14:X16 X20">
    <cfRule type="cellIs" dxfId="700" priority="3953" stopIfTrue="1" operator="lessThan">
      <formula>0</formula>
    </cfRule>
  </conditionalFormatting>
  <conditionalFormatting sqref="X19">
    <cfRule type="cellIs" dxfId="699" priority="167" stopIfTrue="1" operator="lessThan">
      <formula>0</formula>
    </cfRule>
    <cfRule type="cellIs" dxfId="698" priority="973" stopIfTrue="1" operator="between">
      <formula>#REF!</formula>
      <formula>0</formula>
    </cfRule>
    <cfRule type="cellIs" dxfId="697" priority="974" stopIfTrue="1" operator="lessThan">
      <formula>0</formula>
    </cfRule>
    <cfRule type="cellIs" dxfId="696" priority="972" stopIfTrue="1" operator="between">
      <formula>#REF!</formula>
      <formula>#REF!</formula>
    </cfRule>
  </conditionalFormatting>
  <conditionalFormatting sqref="X21">
    <cfRule type="cellIs" dxfId="695" priority="2" stopIfTrue="1" operator="between">
      <formula>#REF!</formula>
      <formula>0</formula>
    </cfRule>
    <cfRule type="cellIs" dxfId="694" priority="3" stopIfTrue="1" operator="lessThan">
      <formula>0</formula>
    </cfRule>
    <cfRule type="cellIs" dxfId="693" priority="1" stopIfTrue="1" operator="between">
      <formula>#REF!</formula>
      <formula>#REF!</formula>
    </cfRule>
  </conditionalFormatting>
  <conditionalFormatting sqref="X23">
    <cfRule type="cellIs" dxfId="692" priority="695" stopIfTrue="1" operator="lessThan">
      <formula>0</formula>
    </cfRule>
    <cfRule type="cellIs" dxfId="691" priority="1711" stopIfTrue="1" operator="between">
      <formula>#REF!</formula>
      <formula>#REF!</formula>
    </cfRule>
    <cfRule type="cellIs" dxfId="690" priority="1712" stopIfTrue="1" operator="between">
      <formula>#REF!</formula>
      <formula>0</formula>
    </cfRule>
    <cfRule type="cellIs" dxfId="689" priority="1714" stopIfTrue="1" operator="between">
      <formula>#REF!</formula>
      <formula>0</formula>
    </cfRule>
    <cfRule type="cellIs" dxfId="688" priority="1715" stopIfTrue="1" operator="lessThan">
      <formula>0</formula>
    </cfRule>
    <cfRule type="cellIs" dxfId="687" priority="1713" stopIfTrue="1" operator="between">
      <formula>#REF!</formula>
      <formula>#REF!</formula>
    </cfRule>
  </conditionalFormatting>
  <conditionalFormatting sqref="X27">
    <cfRule type="cellIs" dxfId="686" priority="882" stopIfTrue="1" operator="between">
      <formula>#REF!</formula>
      <formula>#REF!</formula>
    </cfRule>
    <cfRule type="cellIs" dxfId="685" priority="885" stopIfTrue="1" operator="lessThan">
      <formula>0</formula>
    </cfRule>
    <cfRule type="cellIs" dxfId="684" priority="883" stopIfTrue="1" operator="between">
      <formula>#REF!</formula>
      <formula>0</formula>
    </cfRule>
  </conditionalFormatting>
  <conditionalFormatting sqref="X29">
    <cfRule type="cellIs" dxfId="683" priority="3021" stopIfTrue="1" operator="between">
      <formula>#REF!</formula>
      <formula>0</formula>
    </cfRule>
    <cfRule type="cellIs" dxfId="682" priority="2307" stopIfTrue="1" operator="lessThan">
      <formula>0</formula>
    </cfRule>
    <cfRule type="cellIs" dxfId="681" priority="3020" stopIfTrue="1" operator="between">
      <formula>#REF!</formula>
      <formula>#REF!</formula>
    </cfRule>
    <cfRule type="cellIs" dxfId="680" priority="3023" stopIfTrue="1" operator="between">
      <formula>#REF!</formula>
      <formula>0</formula>
    </cfRule>
    <cfRule type="cellIs" dxfId="679" priority="3022" stopIfTrue="1" operator="between">
      <formula>#REF!</formula>
      <formula>#REF!</formula>
    </cfRule>
    <cfRule type="cellIs" dxfId="678" priority="3024" stopIfTrue="1" operator="lessThan">
      <formula>0</formula>
    </cfRule>
  </conditionalFormatting>
  <conditionalFormatting sqref="X32">
    <cfRule type="cellIs" dxfId="677" priority="1210" stopIfTrue="1" operator="between">
      <formula>#REF!</formula>
      <formula>0</formula>
    </cfRule>
    <cfRule type="cellIs" dxfId="676" priority="1212" stopIfTrue="1" operator="between">
      <formula>#REF!</formula>
      <formula>0</formula>
    </cfRule>
    <cfRule type="cellIs" dxfId="675" priority="1208" stopIfTrue="1" operator="lessThan">
      <formula>0</formula>
    </cfRule>
    <cfRule type="cellIs" dxfId="674" priority="1213" stopIfTrue="1" operator="lessThan">
      <formula>0</formula>
    </cfRule>
    <cfRule type="cellIs" dxfId="673" priority="1209" stopIfTrue="1" operator="between">
      <formula>#REF!</formula>
      <formula>#REF!</formula>
    </cfRule>
    <cfRule type="cellIs" dxfId="672" priority="1211" stopIfTrue="1" operator="between">
      <formula>#REF!</formula>
      <formula>#REF!</formula>
    </cfRule>
  </conditionalFormatting>
  <conditionalFormatting sqref="X10:Y10">
    <cfRule type="cellIs" dxfId="671" priority="6385" stopIfTrue="1" operator="between">
      <formula>#REF!</formula>
      <formula>#REF!</formula>
    </cfRule>
    <cfRule type="cellIs" dxfId="670" priority="6386" stopIfTrue="1" operator="between">
      <formula>#REF!</formula>
      <formula>0</formula>
    </cfRule>
  </conditionalFormatting>
  <conditionalFormatting sqref="X16:Z16 X20:Z20">
    <cfRule type="cellIs" dxfId="669" priority="3471" stopIfTrue="1" operator="between">
      <formula>#REF!</formula>
      <formula>0</formula>
    </cfRule>
    <cfRule type="cellIs" dxfId="668" priority="3470" stopIfTrue="1" operator="between">
      <formula>#REF!</formula>
      <formula>#REF!</formula>
    </cfRule>
  </conditionalFormatting>
  <conditionalFormatting sqref="Y12">
    <cfRule type="cellIs" dxfId="667" priority="4133" stopIfTrue="1" operator="lessThan">
      <formula>0</formula>
    </cfRule>
  </conditionalFormatting>
  <conditionalFormatting sqref="Y14">
    <cfRule type="cellIs" dxfId="666" priority="3954" stopIfTrue="1" operator="lessThan">
      <formula>0</formula>
    </cfRule>
  </conditionalFormatting>
  <conditionalFormatting sqref="Y30">
    <cfRule type="cellIs" dxfId="665" priority="26" stopIfTrue="1" operator="between">
      <formula>#REF!</formula>
      <formula>0</formula>
    </cfRule>
    <cfRule type="cellIs" dxfId="664" priority="25" stopIfTrue="1" operator="between">
      <formula>#REF!</formula>
      <formula>#REF!</formula>
    </cfRule>
  </conditionalFormatting>
  <conditionalFormatting sqref="Y12:Z12">
    <cfRule type="cellIs" dxfId="663" priority="4135" stopIfTrue="1" operator="between">
      <formula>#REF!</formula>
      <formula>0</formula>
    </cfRule>
    <cfRule type="cellIs" dxfId="662" priority="4134" stopIfTrue="1" operator="between">
      <formula>#REF!</formula>
      <formula>#REF!</formula>
    </cfRule>
  </conditionalFormatting>
  <conditionalFormatting sqref="Y14:Z14">
    <cfRule type="cellIs" dxfId="661" priority="3955" stopIfTrue="1" operator="between">
      <formula>#REF!</formula>
      <formula>#REF!</formula>
    </cfRule>
    <cfRule type="cellIs" dxfId="660" priority="3956" stopIfTrue="1" operator="between">
      <formula>#REF!</formula>
      <formula>0</formula>
    </cfRule>
  </conditionalFormatting>
  <conditionalFormatting sqref="Y16:Z16">
    <cfRule type="cellIs" dxfId="659" priority="8069" stopIfTrue="1" operator="lessThan">
      <formula>0</formula>
    </cfRule>
  </conditionalFormatting>
  <conditionalFormatting sqref="Y17:Z17">
    <cfRule type="cellIs" dxfId="658" priority="250" stopIfTrue="1" operator="between">
      <formula>#REF!</formula>
      <formula>0</formula>
    </cfRule>
    <cfRule type="cellIs" dxfId="657" priority="249" stopIfTrue="1" operator="between">
      <formula>#REF!</formula>
      <formula>#REF!</formula>
    </cfRule>
  </conditionalFormatting>
  <conditionalFormatting sqref="Y20:Z20">
    <cfRule type="cellIs" dxfId="656" priority="3493" stopIfTrue="1" operator="lessThan">
      <formula>0</formula>
    </cfRule>
  </conditionalFormatting>
  <conditionalFormatting sqref="Y26:Z26">
    <cfRule type="cellIs" dxfId="655" priority="6345" stopIfTrue="1" operator="between">
      <formula>#REF!</formula>
      <formula>0</formula>
    </cfRule>
    <cfRule type="cellIs" dxfId="654" priority="6344" stopIfTrue="1" operator="between">
      <formula>#REF!</formula>
      <formula>#REF!</formula>
    </cfRule>
  </conditionalFormatting>
  <conditionalFormatting sqref="Y33:Z33">
    <cfRule type="cellIs" dxfId="653" priority="109" stopIfTrue="1" operator="between">
      <formula>#REF!</formula>
      <formula>0</formula>
    </cfRule>
    <cfRule type="cellIs" dxfId="652" priority="108" stopIfTrue="1" operator="between">
      <formula>#REF!</formula>
      <formula>#REF!</formula>
    </cfRule>
  </conditionalFormatting>
  <conditionalFormatting sqref="Y35:Z35">
    <cfRule type="cellIs" dxfId="651" priority="458" stopIfTrue="1" operator="between">
      <formula>#REF!</formula>
      <formula>0</formula>
    </cfRule>
    <cfRule type="cellIs" dxfId="650" priority="457" stopIfTrue="1" operator="between">
      <formula>#REF!</formula>
      <formula>#REF!</formula>
    </cfRule>
  </conditionalFormatting>
  <conditionalFormatting sqref="Z9:Z10">
    <cfRule type="cellIs" dxfId="649" priority="4829" stopIfTrue="1" operator="lessThan">
      <formula>0</formula>
    </cfRule>
  </conditionalFormatting>
  <conditionalFormatting sqref="Z9:Z12">
    <cfRule type="cellIs" dxfId="648" priority="4140" stopIfTrue="1" operator="between">
      <formula>#REF!</formula>
      <formula>#REF!</formula>
    </cfRule>
    <cfRule type="cellIs" dxfId="647" priority="4141" stopIfTrue="1" operator="between">
      <formula>#REF!</formula>
      <formula>0</formula>
    </cfRule>
  </conditionalFormatting>
  <conditionalFormatting sqref="Z11">
    <cfRule type="cellIs" dxfId="646" priority="7825" stopIfTrue="1" operator="lessThan">
      <formula>0</formula>
    </cfRule>
  </conditionalFormatting>
  <conditionalFormatting sqref="Z12">
    <cfRule type="cellIs" dxfId="645" priority="4139" stopIfTrue="1" operator="lessThan">
      <formula>0</formula>
    </cfRule>
  </conditionalFormatting>
  <conditionalFormatting sqref="Z14">
    <cfRule type="cellIs" dxfId="644" priority="3958" stopIfTrue="1" operator="between">
      <formula>#REF!</formula>
      <formula>#REF!</formula>
    </cfRule>
    <cfRule type="cellIs" dxfId="643" priority="3959" stopIfTrue="1" operator="between">
      <formula>#REF!</formula>
      <formula>0</formula>
    </cfRule>
  </conditionalFormatting>
  <conditionalFormatting sqref="Z14:Z15">
    <cfRule type="cellIs" dxfId="642" priority="3957" stopIfTrue="1" operator="lessThan">
      <formula>0</formula>
    </cfRule>
  </conditionalFormatting>
  <conditionalFormatting sqref="Z15">
    <cfRule type="cellIs" dxfId="641" priority="4160" stopIfTrue="1" operator="lessThan">
      <formula>0</formula>
    </cfRule>
    <cfRule type="cellIs" dxfId="640" priority="4162" stopIfTrue="1" operator="between">
      <formula>#REF!</formula>
      <formula>0</formula>
    </cfRule>
    <cfRule type="cellIs" dxfId="639" priority="4161" stopIfTrue="1" operator="between">
      <formula>#REF!</formula>
      <formula>#REF!</formula>
    </cfRule>
  </conditionalFormatting>
  <conditionalFormatting sqref="Z17">
    <cfRule type="cellIs" dxfId="638" priority="253" stopIfTrue="1" operator="between">
      <formula>#REF!</formula>
      <formula>0</formula>
    </cfRule>
    <cfRule type="cellIs" dxfId="637" priority="251" stopIfTrue="1" operator="lessThan">
      <formula>0</formula>
    </cfRule>
    <cfRule type="cellIs" dxfId="636" priority="252" stopIfTrue="1" operator="between">
      <formula>#REF!</formula>
      <formula>#REF!</formula>
    </cfRule>
  </conditionalFormatting>
  <conditionalFormatting sqref="Z23">
    <cfRule type="cellIs" dxfId="635" priority="4565" stopIfTrue="1" operator="lessThan">
      <formula>0</formula>
    </cfRule>
    <cfRule type="cellIs" dxfId="634" priority="4588" stopIfTrue="1" operator="between">
      <formula>#REF!</formula>
      <formula>#REF!</formula>
    </cfRule>
  </conditionalFormatting>
  <conditionalFormatting sqref="Z27">
    <cfRule type="cellIs" dxfId="633" priority="591" stopIfTrue="1" operator="between">
      <formula>#REF!</formula>
      <formula>0</formula>
    </cfRule>
    <cfRule type="cellIs" dxfId="632" priority="884" stopIfTrue="1" operator="lessThan">
      <formula>0</formula>
    </cfRule>
    <cfRule type="cellIs" dxfId="631" priority="590" stopIfTrue="1" operator="between">
      <formula>#REF!</formula>
      <formula>#REF!</formula>
    </cfRule>
  </conditionalFormatting>
  <conditionalFormatting sqref="Z28">
    <cfRule type="cellIs" dxfId="630" priority="61" stopIfTrue="1" operator="between">
      <formula>#REF!</formula>
      <formula>0</formula>
    </cfRule>
    <cfRule type="cellIs" dxfId="629" priority="64" stopIfTrue="1" operator="between">
      <formula>#REF!</formula>
      <formula>0</formula>
    </cfRule>
    <cfRule type="cellIs" dxfId="628" priority="62" stopIfTrue="1" operator="lessThan">
      <formula>0</formula>
    </cfRule>
    <cfRule type="cellIs" dxfId="627" priority="63" stopIfTrue="1" operator="between">
      <formula>#REF!</formula>
      <formula>#REF!</formula>
    </cfRule>
    <cfRule type="cellIs" dxfId="626" priority="60" stopIfTrue="1" operator="between">
      <formula>#REF!</formula>
      <formula>#REF!</formula>
    </cfRule>
  </conditionalFormatting>
  <conditionalFormatting sqref="Z30">
    <cfRule type="cellIs" dxfId="625" priority="69" stopIfTrue="1" operator="between">
      <formula>#REF!</formula>
      <formula>#REF!</formula>
    </cfRule>
    <cfRule type="cellIs" dxfId="624" priority="68" stopIfTrue="1" operator="lessThan">
      <formula>0</formula>
    </cfRule>
    <cfRule type="cellIs" dxfId="623" priority="67" stopIfTrue="1" operator="between">
      <formula>#REF!</formula>
      <formula>0</formula>
    </cfRule>
    <cfRule type="cellIs" dxfId="622" priority="66" stopIfTrue="1" operator="between">
      <formula>#REF!</formula>
      <formula>#REF!</formula>
    </cfRule>
    <cfRule type="cellIs" dxfId="621" priority="70" stopIfTrue="1" operator="between">
      <formula>#REF!</formula>
      <formula>0</formula>
    </cfRule>
  </conditionalFormatting>
  <conditionalFormatting sqref="Z31">
    <cfRule type="cellIs" dxfId="620" priority="10562" stopIfTrue="1" operator="lessThan">
      <formula>0</formula>
    </cfRule>
  </conditionalFormatting>
  <conditionalFormatting sqref="Z32">
    <cfRule type="cellIs" dxfId="619" priority="516" stopIfTrue="1" operator="lessThan">
      <formula>0</formula>
    </cfRule>
  </conditionalFormatting>
  <conditionalFormatting sqref="Z32:Z33">
    <cfRule type="cellIs" dxfId="618" priority="112" stopIfTrue="1" operator="between">
      <formula>#REF!</formula>
      <formula>0</formula>
    </cfRule>
    <cfRule type="cellIs" dxfId="617" priority="111" stopIfTrue="1" operator="between">
      <formula>#REF!</formula>
      <formula>#REF!</formula>
    </cfRule>
  </conditionalFormatting>
  <conditionalFormatting sqref="Z33">
    <cfRule type="cellIs" dxfId="616" priority="110" stopIfTrue="1" operator="lessThan">
      <formula>0</formula>
    </cfRule>
  </conditionalFormatting>
  <conditionalFormatting sqref="Z35">
    <cfRule type="cellIs" dxfId="615" priority="460" stopIfTrue="1" operator="between">
      <formula>#REF!</formula>
      <formula>#REF!</formula>
    </cfRule>
    <cfRule type="cellIs" dxfId="614" priority="459" stopIfTrue="1" operator="lessThan">
      <formula>0</formula>
    </cfRule>
    <cfRule type="cellIs" dxfId="613" priority="461" stopIfTrue="1" operator="between">
      <formula>#REF!</formula>
      <formula>0</formula>
    </cfRule>
  </conditionalFormatting>
  <conditionalFormatting sqref="Z14:AA14">
    <cfRule type="cellIs" dxfId="612" priority="3935" stopIfTrue="1" operator="lessThan">
      <formula>0</formula>
    </cfRule>
  </conditionalFormatting>
  <conditionalFormatting sqref="Z17:AA17">
    <cfRule type="cellIs" dxfId="611" priority="242" stopIfTrue="1" operator="lessThan">
      <formula>0</formula>
    </cfRule>
  </conditionalFormatting>
  <conditionalFormatting sqref="Z30:AA30">
    <cfRule type="cellIs" dxfId="610" priority="58" stopIfTrue="1" operator="lessThan">
      <formula>0</formula>
    </cfRule>
  </conditionalFormatting>
  <conditionalFormatting sqref="Z33:AA33">
    <cfRule type="cellIs" dxfId="609" priority="101" stopIfTrue="1" operator="lessThan">
      <formula>0</formula>
    </cfRule>
  </conditionalFormatting>
  <conditionalFormatting sqref="Z35:AA35">
    <cfRule type="cellIs" dxfId="608" priority="449" stopIfTrue="1" operator="lessThan">
      <formula>0</formula>
    </cfRule>
  </conditionalFormatting>
  <conditionalFormatting sqref="Z15:AB15">
    <cfRule type="cellIs" dxfId="607" priority="4149" stopIfTrue="1" operator="between">
      <formula>#REF!</formula>
      <formula>#REF!</formula>
    </cfRule>
    <cfRule type="cellIs" dxfId="606" priority="4150" stopIfTrue="1" operator="between">
      <formula>#REF!</formula>
      <formula>0</formula>
    </cfRule>
  </conditionalFormatting>
  <conditionalFormatting sqref="Z23:AB23">
    <cfRule type="cellIs" dxfId="605" priority="4054" stopIfTrue="1" operator="between">
      <formula>#REF!</formula>
      <formula>0</formula>
    </cfRule>
  </conditionalFormatting>
  <conditionalFormatting sqref="Z28:AB28">
    <cfRule type="cellIs" dxfId="604" priority="52" stopIfTrue="1" operator="lessThan">
      <formula>0</formula>
    </cfRule>
  </conditionalFormatting>
  <conditionalFormatting sqref="Z31:AB31">
    <cfRule type="cellIs" dxfId="603" priority="10560" stopIfTrue="1" operator="between">
      <formula>#REF!</formula>
      <formula>#REF!</formula>
    </cfRule>
    <cfRule type="cellIs" dxfId="602" priority="10561" stopIfTrue="1" operator="between">
      <formula>#REF!</formula>
      <formula>0</formula>
    </cfRule>
  </conditionalFormatting>
  <conditionalFormatting sqref="Z12:AC12">
    <cfRule type="cellIs" dxfId="601" priority="4023" stopIfTrue="1" operator="lessThan">
      <formula>0</formula>
    </cfRule>
  </conditionalFormatting>
  <conditionalFormatting sqref="AA9">
    <cfRule type="cellIs" dxfId="600" priority="4038" stopIfTrue="1" operator="between">
      <formula>#REF!</formula>
      <formula>0</formula>
    </cfRule>
    <cfRule type="cellIs" dxfId="599" priority="4037" stopIfTrue="1" operator="between">
      <formula>#REF!</formula>
      <formula>#REF!</formula>
    </cfRule>
    <cfRule type="cellIs" dxfId="598" priority="4036" stopIfTrue="1" operator="lessThan">
      <formula>0</formula>
    </cfRule>
  </conditionalFormatting>
  <conditionalFormatting sqref="AA12">
    <cfRule type="cellIs" dxfId="597" priority="4021" stopIfTrue="1" operator="between">
      <formula>#REF!</formula>
      <formula>#REF!</formula>
    </cfRule>
    <cfRule type="cellIs" dxfId="596" priority="4020" stopIfTrue="1" operator="between">
      <formula>#REF!</formula>
      <formula>0</formula>
    </cfRule>
    <cfRule type="cellIs" dxfId="595" priority="4019" stopIfTrue="1" operator="between">
      <formula>#REF!</formula>
      <formula>#REF!</formula>
    </cfRule>
    <cfRule type="cellIs" dxfId="594" priority="4018" stopIfTrue="1" operator="lessThan">
      <formula>0</formula>
    </cfRule>
    <cfRule type="cellIs" dxfId="593" priority="4022" stopIfTrue="1" operator="between">
      <formula>#REF!</formula>
      <formula>0</formula>
    </cfRule>
  </conditionalFormatting>
  <conditionalFormatting sqref="AA13 AA15">
    <cfRule type="cellIs" dxfId="592" priority="4124" stopIfTrue="1" operator="lessThan">
      <formula>0</formula>
    </cfRule>
  </conditionalFormatting>
  <conditionalFormatting sqref="AA14">
    <cfRule type="cellIs" dxfId="591" priority="3931" stopIfTrue="1" operator="between">
      <formula>#REF!</formula>
      <formula>#REF!</formula>
    </cfRule>
    <cfRule type="cellIs" dxfId="590" priority="3930" stopIfTrue="1" operator="lessThan">
      <formula>0</formula>
    </cfRule>
    <cfRule type="cellIs" dxfId="589" priority="3932" stopIfTrue="1" operator="between">
      <formula>#REF!</formula>
      <formula>0</formula>
    </cfRule>
    <cfRule type="cellIs" dxfId="588" priority="3933" stopIfTrue="1" operator="between">
      <formula>#REF!</formula>
      <formula>#REF!</formula>
    </cfRule>
    <cfRule type="cellIs" dxfId="587" priority="3934" stopIfTrue="1" operator="between">
      <formula>#REF!</formula>
      <formula>0</formula>
    </cfRule>
  </conditionalFormatting>
  <conditionalFormatting sqref="AA17">
    <cfRule type="cellIs" dxfId="586" priority="240" stopIfTrue="1" operator="between">
      <formula>#REF!</formula>
      <formula>#REF!</formula>
    </cfRule>
    <cfRule type="cellIs" dxfId="585" priority="241" stopIfTrue="1" operator="between">
      <formula>#REF!</formula>
      <formula>0</formula>
    </cfRule>
    <cfRule type="cellIs" dxfId="584" priority="239" stopIfTrue="1" operator="between">
      <formula>#REF!</formula>
      <formula>0</formula>
    </cfRule>
    <cfRule type="cellIs" dxfId="583" priority="238" stopIfTrue="1" operator="between">
      <formula>#REF!</formula>
      <formula>#REF!</formula>
    </cfRule>
    <cfRule type="cellIs" dxfId="582" priority="237" stopIfTrue="1" operator="lessThan">
      <formula>0</formula>
    </cfRule>
  </conditionalFormatting>
  <conditionalFormatting sqref="AA23">
    <cfRule type="cellIs" dxfId="581" priority="3644" stopIfTrue="1" operator="lessThan">
      <formula>0</formula>
    </cfRule>
  </conditionalFormatting>
  <conditionalFormatting sqref="AA28">
    <cfRule type="cellIs" dxfId="580" priority="48" stopIfTrue="1" operator="between">
      <formula>#REF!</formula>
      <formula>#REF!</formula>
    </cfRule>
    <cfRule type="cellIs" dxfId="579" priority="47" stopIfTrue="1" operator="lessThan">
      <formula>0</formula>
    </cfRule>
    <cfRule type="cellIs" dxfId="578" priority="51" stopIfTrue="1" operator="between">
      <formula>#REF!</formula>
      <formula>0</formula>
    </cfRule>
    <cfRule type="cellIs" dxfId="577" priority="50" stopIfTrue="1" operator="between">
      <formula>#REF!</formula>
      <formula>#REF!</formula>
    </cfRule>
    <cfRule type="cellIs" dxfId="576" priority="49" stopIfTrue="1" operator="between">
      <formula>#REF!</formula>
      <formula>0</formula>
    </cfRule>
  </conditionalFormatting>
  <conditionalFormatting sqref="AA30">
    <cfRule type="cellIs" dxfId="575" priority="57" stopIfTrue="1" operator="between">
      <formula>#REF!</formula>
      <formula>0</formula>
    </cfRule>
    <cfRule type="cellIs" dxfId="574" priority="56" stopIfTrue="1" operator="between">
      <formula>#REF!</formula>
      <formula>#REF!</formula>
    </cfRule>
  </conditionalFormatting>
  <conditionalFormatting sqref="AA33">
    <cfRule type="cellIs" dxfId="573" priority="96" stopIfTrue="1" operator="lessThan">
      <formula>0</formula>
    </cfRule>
    <cfRule type="cellIs" dxfId="572" priority="97" stopIfTrue="1" operator="between">
      <formula>#REF!</formula>
      <formula>#REF!</formula>
    </cfRule>
    <cfRule type="cellIs" dxfId="571" priority="98" stopIfTrue="1" operator="between">
      <formula>#REF!</formula>
      <formula>0</formula>
    </cfRule>
    <cfRule type="cellIs" dxfId="570" priority="99" stopIfTrue="1" operator="between">
      <formula>#REF!</formula>
      <formula>#REF!</formula>
    </cfRule>
    <cfRule type="cellIs" dxfId="569" priority="100" stopIfTrue="1" operator="between">
      <formula>#REF!</formula>
      <formula>0</formula>
    </cfRule>
  </conditionalFormatting>
  <conditionalFormatting sqref="AA35">
    <cfRule type="cellIs" dxfId="568" priority="444" stopIfTrue="1" operator="lessThan">
      <formula>0</formula>
    </cfRule>
    <cfRule type="cellIs" dxfId="567" priority="448" stopIfTrue="1" operator="between">
      <formula>#REF!</formula>
      <formula>0</formula>
    </cfRule>
    <cfRule type="cellIs" dxfId="566" priority="447" stopIfTrue="1" operator="between">
      <formula>#REF!</formula>
      <formula>#REF!</formula>
    </cfRule>
    <cfRule type="cellIs" dxfId="565" priority="446" stopIfTrue="1" operator="between">
      <formula>#REF!</formula>
      <formula>0</formula>
    </cfRule>
    <cfRule type="cellIs" dxfId="564" priority="445" stopIfTrue="1" operator="between">
      <formula>#REF!</formula>
      <formula>#REF!</formula>
    </cfRule>
  </conditionalFormatting>
  <conditionalFormatting sqref="AA13:AB13">
    <cfRule type="cellIs" dxfId="563" priority="4126" stopIfTrue="1" operator="between">
      <formula>#REF!</formula>
      <formula>0</formula>
    </cfRule>
    <cfRule type="cellIs" dxfId="562" priority="4125" stopIfTrue="1" operator="between">
      <formula>#REF!</formula>
      <formula>#REF!</formula>
    </cfRule>
  </conditionalFormatting>
  <conditionalFormatting sqref="AA23:AB23">
    <cfRule type="cellIs" dxfId="561" priority="3645" stopIfTrue="1" operator="between">
      <formula>#REF!</formula>
      <formula>#REF!</formula>
    </cfRule>
  </conditionalFormatting>
  <conditionalFormatting sqref="AA31:AB31">
    <cfRule type="cellIs" dxfId="560" priority="10565" stopIfTrue="1" operator="lessThan">
      <formula>0</formula>
    </cfRule>
  </conditionalFormatting>
  <conditionalFormatting sqref="AA30:AD30">
    <cfRule type="cellIs" dxfId="559" priority="19" stopIfTrue="1" operator="between">
      <formula>#REF!</formula>
      <formula>0</formula>
    </cfRule>
    <cfRule type="cellIs" dxfId="558" priority="18" stopIfTrue="1" operator="between">
      <formula>#REF!</formula>
      <formula>#REF!</formula>
    </cfRule>
    <cfRule type="cellIs" dxfId="557" priority="17" stopIfTrue="1" operator="lessThan">
      <formula>0</formula>
    </cfRule>
  </conditionalFormatting>
  <conditionalFormatting sqref="AB9">
    <cfRule type="cellIs" dxfId="556" priority="4041" stopIfTrue="1" operator="between">
      <formula>#REF!</formula>
      <formula>0</formula>
    </cfRule>
    <cfRule type="cellIs" dxfId="555" priority="4039" stopIfTrue="1" operator="lessThan">
      <formula>0</formula>
    </cfRule>
    <cfRule type="cellIs" dxfId="554" priority="4040" stopIfTrue="1" operator="between">
      <formula>#REF!</formula>
      <formula>#REF!</formula>
    </cfRule>
  </conditionalFormatting>
  <conditionalFormatting sqref="AB9:AB10">
    <cfRule type="cellIs" dxfId="553" priority="4042" stopIfTrue="1" operator="between">
      <formula>#REF!</formula>
      <formula>#REF!</formula>
    </cfRule>
    <cfRule type="cellIs" dxfId="552" priority="4043" stopIfTrue="1" operator="between">
      <formula>#REF!</formula>
      <formula>0</formula>
    </cfRule>
    <cfRule type="cellIs" dxfId="551" priority="4044" stopIfTrue="1" operator="lessThan">
      <formula>0</formula>
    </cfRule>
  </conditionalFormatting>
  <conditionalFormatting sqref="AB10">
    <cfRule type="cellIs" dxfId="550" priority="6731" stopIfTrue="1" operator="between">
      <formula>#REF!</formula>
      <formula>#REF!</formula>
    </cfRule>
    <cfRule type="cellIs" dxfId="549" priority="6732" stopIfTrue="1" operator="between">
      <formula>#REF!</formula>
      <formula>0</formula>
    </cfRule>
    <cfRule type="cellIs" dxfId="548" priority="6733" stopIfTrue="1" operator="lessThan">
      <formula>0</formula>
    </cfRule>
  </conditionalFormatting>
  <conditionalFormatting sqref="AB12">
    <cfRule type="cellIs" dxfId="547" priority="3873" stopIfTrue="1" operator="between">
      <formula>#REF!</formula>
      <formula>0</formula>
    </cfRule>
    <cfRule type="cellIs" dxfId="546" priority="3872" stopIfTrue="1" operator="between">
      <formula>#REF!</formula>
      <formula>#REF!</formula>
    </cfRule>
    <cfRule type="cellIs" dxfId="545" priority="3870" stopIfTrue="1" operator="between">
      <formula>#REF!</formula>
      <formula>0</formula>
    </cfRule>
    <cfRule type="cellIs" dxfId="544" priority="3869" stopIfTrue="1" operator="between">
      <formula>#REF!</formula>
      <formula>#REF!</formula>
    </cfRule>
  </conditionalFormatting>
  <conditionalFormatting sqref="AB12:AB13">
    <cfRule type="cellIs" dxfId="543" priority="3871" stopIfTrue="1" operator="lessThan">
      <formula>0</formula>
    </cfRule>
  </conditionalFormatting>
  <conditionalFormatting sqref="AB13 AB15">
    <cfRule type="cellIs" dxfId="542" priority="4132" stopIfTrue="1" operator="lessThan">
      <formula>0</formula>
    </cfRule>
  </conditionalFormatting>
  <conditionalFormatting sqref="AB13">
    <cfRule type="cellIs" dxfId="541" priority="4131" stopIfTrue="1" operator="between">
      <formula>#REF!</formula>
      <formula>0</formula>
    </cfRule>
    <cfRule type="cellIs" dxfId="540" priority="4130" stopIfTrue="1" operator="between">
      <formula>#REF!</formula>
      <formula>#REF!</formula>
    </cfRule>
  </conditionalFormatting>
  <conditionalFormatting sqref="AB14">
    <cfRule type="cellIs" dxfId="539" priority="3862" stopIfTrue="1" operator="lessThan">
      <formula>0</formula>
    </cfRule>
  </conditionalFormatting>
  <conditionalFormatting sqref="AB15">
    <cfRule type="cellIs" dxfId="538" priority="4154" stopIfTrue="1" operator="between">
      <formula>#REF!</formula>
      <formula>#REF!</formula>
    </cfRule>
    <cfRule type="cellIs" dxfId="537" priority="4155" stopIfTrue="1" operator="between">
      <formula>#REF!</formula>
      <formula>0</formula>
    </cfRule>
  </conditionalFormatting>
  <conditionalFormatting sqref="AB15:AB16">
    <cfRule type="cellIs" dxfId="536" priority="4156" stopIfTrue="1" operator="lessThan">
      <formula>0</formula>
    </cfRule>
  </conditionalFormatting>
  <conditionalFormatting sqref="AB17">
    <cfRule type="cellIs" dxfId="535" priority="236" stopIfTrue="1" operator="lessThan">
      <formula>0</formula>
    </cfRule>
  </conditionalFormatting>
  <conditionalFormatting sqref="AB20">
    <cfRule type="cellIs" dxfId="534" priority="669" stopIfTrue="1" operator="lessThan">
      <formula>0</formula>
    </cfRule>
  </conditionalFormatting>
  <conditionalFormatting sqref="AB23">
    <cfRule type="cellIs" dxfId="533" priority="754" stopIfTrue="1" operator="lessThan">
      <formula>0</formula>
    </cfRule>
    <cfRule type="cellIs" dxfId="532" priority="4060" stopIfTrue="1" operator="lessThan">
      <formula>0</formula>
    </cfRule>
    <cfRule type="cellIs" dxfId="531" priority="4058" stopIfTrue="1" operator="between">
      <formula>#REF!</formula>
      <formula>#REF!</formula>
    </cfRule>
    <cfRule type="cellIs" dxfId="530" priority="4059" stopIfTrue="1" operator="between">
      <formula>#REF!</formula>
      <formula>0</formula>
    </cfRule>
  </conditionalFormatting>
  <conditionalFormatting sqref="AB26">
    <cfRule type="cellIs" dxfId="529" priority="2797" stopIfTrue="1" operator="lessThan">
      <formula>0</formula>
    </cfRule>
    <cfRule type="cellIs" dxfId="528" priority="2793" stopIfTrue="1" operator="between">
      <formula>#REF!</formula>
      <formula>#REF!</formula>
    </cfRule>
    <cfRule type="cellIs" dxfId="527" priority="2794" stopIfTrue="1" operator="between">
      <formula>#REF!</formula>
      <formula>0</formula>
    </cfRule>
  </conditionalFormatting>
  <conditionalFormatting sqref="AB28">
    <cfRule type="cellIs" dxfId="526" priority="1783" stopIfTrue="1" operator="between">
      <formula>#REF!</formula>
      <formula>0</formula>
    </cfRule>
    <cfRule type="cellIs" dxfId="525" priority="1782" stopIfTrue="1" operator="between">
      <formula>#REF!</formula>
      <formula>#REF!</formula>
    </cfRule>
  </conditionalFormatting>
  <conditionalFormatting sqref="AB30">
    <cfRule type="cellIs" dxfId="524" priority="13" stopIfTrue="1" operator="lessThan">
      <formula>0</formula>
    </cfRule>
  </conditionalFormatting>
  <conditionalFormatting sqref="AB32">
    <cfRule type="cellIs" dxfId="523" priority="1225" stopIfTrue="1" operator="between">
      <formula>#REF!</formula>
      <formula>0</formula>
    </cfRule>
    <cfRule type="cellIs" dxfId="522" priority="1223" stopIfTrue="1" operator="lessThan">
      <formula>0</formula>
    </cfRule>
    <cfRule type="cellIs" dxfId="521" priority="1224" stopIfTrue="1" operator="between">
      <formula>#REF!</formula>
      <formula>#REF!</formula>
    </cfRule>
    <cfRule type="cellIs" dxfId="520" priority="1226" stopIfTrue="1" operator="between">
      <formula>#REF!</formula>
      <formula>#REF!</formula>
    </cfRule>
    <cfRule type="cellIs" dxfId="519" priority="1227" stopIfTrue="1" operator="between">
      <formula>#REF!</formula>
      <formula>0</formula>
    </cfRule>
    <cfRule type="cellIs" dxfId="518" priority="1228" stopIfTrue="1" operator="lessThan">
      <formula>0</formula>
    </cfRule>
  </conditionalFormatting>
  <conditionalFormatting sqref="AB33">
    <cfRule type="cellIs" dxfId="517" priority="95" stopIfTrue="1" operator="lessThan">
      <formula>0</formula>
    </cfRule>
  </conditionalFormatting>
  <conditionalFormatting sqref="AB35">
    <cfRule type="cellIs" dxfId="516" priority="443" stopIfTrue="1" operator="lessThan">
      <formula>0</formula>
    </cfRule>
  </conditionalFormatting>
  <conditionalFormatting sqref="AB11:AD11">
    <cfRule type="cellIs" dxfId="515" priority="7828" stopIfTrue="1" operator="lessThan">
      <formula>0</formula>
    </cfRule>
    <cfRule type="cellIs" dxfId="514" priority="5546" stopIfTrue="1" operator="between">
      <formula>#REF!</formula>
      <formula>0</formula>
    </cfRule>
    <cfRule type="cellIs" dxfId="513" priority="5545" stopIfTrue="1" operator="between">
      <formula>#REF!</formula>
      <formula>#REF!</formula>
    </cfRule>
  </conditionalFormatting>
  <conditionalFormatting sqref="AB14:AD14">
    <cfRule type="cellIs" dxfId="512" priority="3943" stopIfTrue="1" operator="between">
      <formula>#REF!</formula>
      <formula>#REF!</formula>
    </cfRule>
    <cfRule type="cellIs" dxfId="511" priority="3942" stopIfTrue="1" operator="lessThan">
      <formula>0</formula>
    </cfRule>
    <cfRule type="cellIs" dxfId="510" priority="3944" stopIfTrue="1" operator="between">
      <formula>#REF!</formula>
      <formula>0</formula>
    </cfRule>
  </conditionalFormatting>
  <conditionalFormatting sqref="AB16:AD17">
    <cfRule type="cellIs" dxfId="509" priority="247" stopIfTrue="1" operator="between">
      <formula>#REF!</formula>
      <formula>#REF!</formula>
    </cfRule>
    <cfRule type="cellIs" dxfId="508" priority="248" stopIfTrue="1" operator="between">
      <formula>#REF!</formula>
      <formula>0</formula>
    </cfRule>
  </conditionalFormatting>
  <conditionalFormatting sqref="AB17:AD17">
    <cfRule type="cellIs" dxfId="507" priority="246" stopIfTrue="1" operator="lessThan">
      <formula>0</formula>
    </cfRule>
  </conditionalFormatting>
  <conditionalFormatting sqref="AB20:AD20">
    <cfRule type="cellIs" dxfId="506" priority="645" stopIfTrue="1" operator="between">
      <formula>#REF!</formula>
      <formula>#REF!</formula>
    </cfRule>
    <cfRule type="cellIs" dxfId="505" priority="646" stopIfTrue="1" operator="between">
      <formula>#REF!</formula>
      <formula>0</formula>
    </cfRule>
  </conditionalFormatting>
  <conditionalFormatting sqref="AB33:AD33">
    <cfRule type="cellIs" dxfId="504" priority="107" stopIfTrue="1" operator="between">
      <formula>#REF!</formula>
      <formula>0</formula>
    </cfRule>
    <cfRule type="cellIs" dxfId="503" priority="105" stopIfTrue="1" operator="lessThan">
      <formula>0</formula>
    </cfRule>
    <cfRule type="cellIs" dxfId="502" priority="106" stopIfTrue="1" operator="between">
      <formula>#REF!</formula>
      <formula>#REF!</formula>
    </cfRule>
  </conditionalFormatting>
  <conditionalFormatting sqref="AB35:AD35">
    <cfRule type="cellIs" dxfId="501" priority="455" stopIfTrue="1" operator="between">
      <formula>#REF!</formula>
      <formula>0</formula>
    </cfRule>
    <cfRule type="cellIs" dxfId="500" priority="454" stopIfTrue="1" operator="between">
      <formula>#REF!</formula>
      <formula>#REF!</formula>
    </cfRule>
    <cfRule type="cellIs" dxfId="499" priority="453" stopIfTrue="1" operator="lessThan">
      <formula>0</formula>
    </cfRule>
  </conditionalFormatting>
  <conditionalFormatting sqref="AC12">
    <cfRule type="cellIs" dxfId="498" priority="4028" stopIfTrue="1" operator="between">
      <formula>#REF!</formula>
      <formula>#REF!</formula>
    </cfRule>
    <cfRule type="cellIs" dxfId="497" priority="4029" stopIfTrue="1" operator="between">
      <formula>#REF!</formula>
      <formula>0</formula>
    </cfRule>
  </conditionalFormatting>
  <conditionalFormatting sqref="AC14">
    <cfRule type="cellIs" dxfId="496" priority="3940" stopIfTrue="1" operator="between">
      <formula>#REF!</formula>
      <formula>#REF!</formula>
    </cfRule>
    <cfRule type="cellIs" dxfId="495" priority="3941" stopIfTrue="1" operator="between">
      <formula>#REF!</formula>
      <formula>0</formula>
    </cfRule>
    <cfRule type="cellIs" dxfId="494" priority="3939" stopIfTrue="1" operator="lessThan">
      <formula>0</formula>
    </cfRule>
  </conditionalFormatting>
  <conditionalFormatting sqref="AC15">
    <cfRule type="cellIs" dxfId="493" priority="4785" stopIfTrue="1" operator="lessThan">
      <formula>0</formula>
    </cfRule>
  </conditionalFormatting>
  <conditionalFormatting sqref="AC17">
    <cfRule type="cellIs" dxfId="492" priority="244" stopIfTrue="1" operator="between">
      <formula>#REF!</formula>
      <formula>#REF!</formula>
    </cfRule>
    <cfRule type="cellIs" dxfId="491" priority="245" stopIfTrue="1" operator="between">
      <formula>#REF!</formula>
      <formula>0</formula>
    </cfRule>
    <cfRule type="cellIs" dxfId="490" priority="243" stopIfTrue="1" operator="lessThan">
      <formula>0</formula>
    </cfRule>
  </conditionalFormatting>
  <conditionalFormatting sqref="AC27">
    <cfRule type="cellIs" dxfId="489" priority="2795" stopIfTrue="1" operator="between">
      <formula>#REF!</formula>
      <formula>#REF!</formula>
    </cfRule>
    <cfRule type="cellIs" dxfId="488" priority="2796" stopIfTrue="1" operator="between">
      <formula>#REF!</formula>
      <formula>0</formula>
    </cfRule>
    <cfRule type="cellIs" dxfId="487" priority="2825" stopIfTrue="1" operator="lessThan">
      <formula>0</formula>
    </cfRule>
  </conditionalFormatting>
  <conditionalFormatting sqref="AC30">
    <cfRule type="cellIs" dxfId="486" priority="14" stopIfTrue="1" operator="lessThan">
      <formula>0</formula>
    </cfRule>
    <cfRule type="cellIs" dxfId="485" priority="15" stopIfTrue="1" operator="between">
      <formula>#REF!</formula>
      <formula>#REF!</formula>
    </cfRule>
    <cfRule type="cellIs" dxfId="484" priority="16" stopIfTrue="1" operator="between">
      <formula>#REF!</formula>
      <formula>0</formula>
    </cfRule>
  </conditionalFormatting>
  <conditionalFormatting sqref="AC32">
    <cfRule type="cellIs" dxfId="483" priority="1214" stopIfTrue="1" operator="lessThan">
      <formula>0</formula>
    </cfRule>
  </conditionalFormatting>
  <conditionalFormatting sqref="AC33">
    <cfRule type="cellIs" dxfId="482" priority="103" stopIfTrue="1" operator="between">
      <formula>#REF!</formula>
      <formula>#REF!</formula>
    </cfRule>
    <cfRule type="cellIs" dxfId="481" priority="104" stopIfTrue="1" operator="between">
      <formula>#REF!</formula>
      <formula>0</formula>
    </cfRule>
    <cfRule type="cellIs" dxfId="480" priority="102" stopIfTrue="1" operator="lessThan">
      <formula>0</formula>
    </cfRule>
  </conditionalFormatting>
  <conditionalFormatting sqref="AC35">
    <cfRule type="cellIs" dxfId="479" priority="452" stopIfTrue="1" operator="between">
      <formula>#REF!</formula>
      <formula>0</formula>
    </cfRule>
    <cfRule type="cellIs" dxfId="478" priority="451" stopIfTrue="1" operator="between">
      <formula>#REF!</formula>
      <formula>#REF!</formula>
    </cfRule>
    <cfRule type="cellIs" dxfId="477" priority="450" stopIfTrue="1" operator="lessThan">
      <formula>0</formula>
    </cfRule>
  </conditionalFormatting>
  <conditionalFormatting sqref="AC12:AD12">
    <cfRule type="cellIs" dxfId="476" priority="4031" stopIfTrue="1" operator="between">
      <formula>#REF!</formula>
      <formula>#REF!</formula>
    </cfRule>
    <cfRule type="cellIs" dxfId="475" priority="4030" stopIfTrue="1" operator="lessThan">
      <formula>0</formula>
    </cfRule>
    <cfRule type="cellIs" dxfId="474" priority="4032" stopIfTrue="1" operator="between">
      <formula>#REF!</formula>
      <formula>0</formula>
    </cfRule>
  </conditionalFormatting>
  <conditionalFormatting sqref="AC15:AD15">
    <cfRule type="cellIs" dxfId="473" priority="4786" stopIfTrue="1" operator="between">
      <formula>#REF!</formula>
      <formula>#REF!</formula>
    </cfRule>
    <cfRule type="cellIs" dxfId="472" priority="4787" stopIfTrue="1" operator="between">
      <formula>#REF!</formula>
      <formula>0</formula>
    </cfRule>
  </conditionalFormatting>
  <conditionalFormatting sqref="AC16:AD16">
    <cfRule type="cellIs" dxfId="471" priority="4273" stopIfTrue="1" operator="lessThan">
      <formula>0</formula>
    </cfRule>
  </conditionalFormatting>
  <conditionalFormatting sqref="AC20:AD20">
    <cfRule type="cellIs" dxfId="470" priority="9860" stopIfTrue="1" operator="lessThan">
      <formula>0</formula>
    </cfRule>
  </conditionalFormatting>
  <conditionalFormatting sqref="AC32:AD32">
    <cfRule type="cellIs" dxfId="469" priority="1215" stopIfTrue="1" operator="between">
      <formula>#REF!</formula>
      <formula>#REF!</formula>
    </cfRule>
    <cfRule type="cellIs" dxfId="468" priority="1216" stopIfTrue="1" operator="between">
      <formula>#REF!</formula>
      <formula>0</formula>
    </cfRule>
  </conditionalFormatting>
  <conditionalFormatting sqref="AD9">
    <cfRule type="cellIs" dxfId="467" priority="5741" stopIfTrue="1" operator="lessThan">
      <formula>0</formula>
    </cfRule>
  </conditionalFormatting>
  <conditionalFormatting sqref="AD10">
    <cfRule type="cellIs" dxfId="466" priority="6095" stopIfTrue="1" operator="lessThan">
      <formula>0</formula>
    </cfRule>
    <cfRule type="cellIs" dxfId="465" priority="6093" stopIfTrue="1" operator="between">
      <formula>#REF!</formula>
      <formula>#REF!</formula>
    </cfRule>
    <cfRule type="cellIs" dxfId="464" priority="6094" stopIfTrue="1" operator="between">
      <formula>#REF!</formula>
      <formula>0</formula>
    </cfRule>
  </conditionalFormatting>
  <conditionalFormatting sqref="AD12">
    <cfRule type="cellIs" dxfId="463" priority="4203" stopIfTrue="1" operator="lessThan">
      <formula>0</formula>
    </cfRule>
  </conditionalFormatting>
  <conditionalFormatting sqref="AD14">
    <cfRule type="cellIs" dxfId="462" priority="3960" stopIfTrue="1" operator="lessThan">
      <formula>0</formula>
    </cfRule>
  </conditionalFormatting>
  <conditionalFormatting sqref="AD15">
    <cfRule type="cellIs" dxfId="461" priority="4788" stopIfTrue="1" operator="lessThan">
      <formula>0</formula>
    </cfRule>
    <cfRule type="cellIs" dxfId="460" priority="4784" stopIfTrue="1" operator="lessThan">
      <formula>0</formula>
    </cfRule>
  </conditionalFormatting>
  <conditionalFormatting sqref="AD17">
    <cfRule type="cellIs" dxfId="459" priority="254" stopIfTrue="1" operator="lessThan">
      <formula>0</formula>
    </cfRule>
  </conditionalFormatting>
  <conditionalFormatting sqref="AD23">
    <cfRule type="cellIs" dxfId="458" priority="748" stopIfTrue="1" operator="lessThan">
      <formula>0</formula>
    </cfRule>
  </conditionalFormatting>
  <conditionalFormatting sqref="AD28">
    <cfRule type="cellIs" dxfId="457" priority="491" stopIfTrue="1" operator="between">
      <formula>#REF!</formula>
      <formula>0</formula>
    </cfRule>
    <cfRule type="cellIs" dxfId="456" priority="492" stopIfTrue="1" operator="lessThan">
      <formula>0</formula>
    </cfRule>
    <cfRule type="cellIs" dxfId="455" priority="487" stopIfTrue="1" operator="lessThan">
      <formula>0</formula>
    </cfRule>
    <cfRule type="cellIs" dxfId="454" priority="488" stopIfTrue="1" operator="between">
      <formula>#REF!</formula>
      <formula>#REF!</formula>
    </cfRule>
    <cfRule type="cellIs" dxfId="453" priority="489" stopIfTrue="1" operator="between">
      <formula>#REF!</formula>
      <formula>0</formula>
    </cfRule>
    <cfRule type="cellIs" dxfId="452" priority="490" stopIfTrue="1" operator="between">
      <formula>#REF!</formula>
      <formula>#REF!</formula>
    </cfRule>
  </conditionalFormatting>
  <conditionalFormatting sqref="AD30">
    <cfRule type="cellIs" dxfId="451" priority="20" stopIfTrue="1" operator="lessThan">
      <formula>0</formula>
    </cfRule>
  </conditionalFormatting>
  <conditionalFormatting sqref="AD32">
    <cfRule type="cellIs" dxfId="450" priority="1222" stopIfTrue="1" operator="lessThan">
      <formula>0</formula>
    </cfRule>
    <cfRule type="cellIs" dxfId="449" priority="486" stopIfTrue="1" operator="lessThan">
      <formula>0</formula>
    </cfRule>
  </conditionalFormatting>
  <conditionalFormatting sqref="AD33">
    <cfRule type="cellIs" dxfId="448" priority="113" stopIfTrue="1" operator="lessThan">
      <formula>0</formula>
    </cfRule>
  </conditionalFormatting>
  <conditionalFormatting sqref="AD35">
    <cfRule type="cellIs" dxfId="447" priority="462" stopIfTrue="1" operator="lessThan">
      <formula>0</formula>
    </cfRule>
  </conditionalFormatting>
  <conditionalFormatting sqref="AD9:AF9">
    <cfRule type="cellIs" dxfId="446" priority="5716" stopIfTrue="1" operator="between">
      <formula>#REF!</formula>
      <formula>#REF!</formula>
    </cfRule>
    <cfRule type="cellIs" dxfId="445" priority="5717" stopIfTrue="1" operator="between">
      <formula>#REF!</formula>
      <formula>0</formula>
    </cfRule>
  </conditionalFormatting>
  <conditionalFormatting sqref="AD23:AF23">
    <cfRule type="cellIs" dxfId="444" priority="1300" stopIfTrue="1" operator="between">
      <formula>#REF!</formula>
      <formula>#REF!</formula>
    </cfRule>
    <cfRule type="cellIs" dxfId="443" priority="1301" stopIfTrue="1" operator="between">
      <formula>#REF!</formula>
      <formula>0</formula>
    </cfRule>
    <cfRule type="cellIs" dxfId="442" priority="1302" stopIfTrue="1" operator="lessThan">
      <formula>0</formula>
    </cfRule>
  </conditionalFormatting>
  <conditionalFormatting sqref="AD32:AF32">
    <cfRule type="cellIs" dxfId="441" priority="1221" stopIfTrue="1" operator="between">
      <formula>#REF!</formula>
      <formula>0</formula>
    </cfRule>
    <cfRule type="cellIs" dxfId="440" priority="1220" stopIfTrue="1" operator="between">
      <formula>#REF!</formula>
      <formula>#REF!</formula>
    </cfRule>
  </conditionalFormatting>
  <conditionalFormatting sqref="AE9">
    <cfRule type="cellIs" dxfId="439" priority="5742" stopIfTrue="1" operator="lessThan">
      <formula>0</formula>
    </cfRule>
  </conditionalFormatting>
  <conditionalFormatting sqref="AE15">
    <cfRule type="cellIs" dxfId="438" priority="4361" stopIfTrue="1" operator="lessThan">
      <formula>0</formula>
    </cfRule>
  </conditionalFormatting>
  <conditionalFormatting sqref="AE18">
    <cfRule type="cellIs" dxfId="437" priority="170" stopIfTrue="1" operator="lessThan">
      <formula>0</formula>
    </cfRule>
  </conditionalFormatting>
  <conditionalFormatting sqref="AE27">
    <cfRule type="cellIs" dxfId="436" priority="2123" stopIfTrue="1" operator="lessThan">
      <formula>0</formula>
    </cfRule>
    <cfRule type="cellIs" dxfId="435" priority="2122" stopIfTrue="1" operator="between">
      <formula>#REF!</formula>
      <formula>0</formula>
    </cfRule>
  </conditionalFormatting>
  <conditionalFormatting sqref="AE15:AF15">
    <cfRule type="cellIs" dxfId="434" priority="4363" stopIfTrue="1" operator="between">
      <formula>#REF!</formula>
      <formula>0</formula>
    </cfRule>
    <cfRule type="cellIs" dxfId="433" priority="4362" stopIfTrue="1" operator="between">
      <formula>#REF!</formula>
      <formula>#REF!</formula>
    </cfRule>
  </conditionalFormatting>
  <conditionalFormatting sqref="AE18:AF18">
    <cfRule type="cellIs" dxfId="432" priority="169" stopIfTrue="1" operator="between">
      <formula>#REF!</formula>
      <formula>0</formula>
    </cfRule>
    <cfRule type="cellIs" dxfId="431" priority="168" stopIfTrue="1" operator="between">
      <formula>#REF!</formula>
      <formula>#REF!</formula>
    </cfRule>
  </conditionalFormatting>
  <conditionalFormatting sqref="AE27:AF27">
    <cfRule type="cellIs" dxfId="430" priority="2121" stopIfTrue="1" operator="between">
      <formula>#REF!</formula>
      <formula>#REF!</formula>
    </cfRule>
  </conditionalFormatting>
  <conditionalFormatting sqref="AE32:AF32">
    <cfRule type="cellIs" dxfId="429" priority="1279" stopIfTrue="1" operator="lessThan">
      <formula>0</formula>
    </cfRule>
  </conditionalFormatting>
  <conditionalFormatting sqref="AF9">
    <cfRule type="cellIs" dxfId="428" priority="5743" stopIfTrue="1" operator="lessThan">
      <formula>0</formula>
    </cfRule>
  </conditionalFormatting>
  <conditionalFormatting sqref="AF10">
    <cfRule type="cellIs" dxfId="427" priority="5608" stopIfTrue="1" operator="lessThan">
      <formula>0</formula>
    </cfRule>
    <cfRule type="cellIs" dxfId="426" priority="5609" stopIfTrue="1" operator="between">
      <formula>#REF!</formula>
      <formula>#REF!</formula>
    </cfRule>
    <cfRule type="cellIs" dxfId="425" priority="5610" stopIfTrue="1" operator="between">
      <formula>#REF!</formula>
      <formula>0</formula>
    </cfRule>
    <cfRule type="cellIs" dxfId="424" priority="5611" stopIfTrue="1" operator="lessThan">
      <formula>0</formula>
    </cfRule>
    <cfRule type="cellIs" dxfId="423" priority="5612" stopIfTrue="1" operator="between">
      <formula>#REF!</formula>
      <formula>#REF!</formula>
    </cfRule>
    <cfRule type="cellIs" dxfId="422" priority="5613" stopIfTrue="1" operator="between">
      <formula>#REF!</formula>
      <formula>0</formula>
    </cfRule>
  </conditionalFormatting>
  <conditionalFormatting sqref="AF12">
    <cfRule type="cellIs" dxfId="421" priority="4206" stopIfTrue="1" operator="between">
      <formula>#REF!</formula>
      <formula>0</formula>
    </cfRule>
    <cfRule type="cellIs" dxfId="420" priority="4205" stopIfTrue="1" operator="between">
      <formula>#REF!</formula>
      <formula>#REF!</formula>
    </cfRule>
    <cfRule type="cellIs" dxfId="419" priority="4204" stopIfTrue="1" operator="lessThan">
      <formula>0</formula>
    </cfRule>
  </conditionalFormatting>
  <conditionalFormatting sqref="AF14">
    <cfRule type="cellIs" dxfId="418" priority="3962" stopIfTrue="1" operator="between">
      <formula>#REF!</formula>
      <formula>#REF!</formula>
    </cfRule>
    <cfRule type="cellIs" dxfId="417" priority="3963" stopIfTrue="1" operator="between">
      <formula>#REF!</formula>
      <formula>0</formula>
    </cfRule>
  </conditionalFormatting>
  <conditionalFormatting sqref="AF14:AF15">
    <cfRule type="cellIs" dxfId="416" priority="3961" stopIfTrue="1" operator="lessThan">
      <formula>0</formula>
    </cfRule>
  </conditionalFormatting>
  <conditionalFormatting sqref="AF16">
    <cfRule type="cellIs" dxfId="415" priority="6041" stopIfTrue="1" operator="lessThan">
      <formula>0</formula>
    </cfRule>
  </conditionalFormatting>
  <conditionalFormatting sqref="AF17">
    <cfRule type="cellIs" dxfId="414" priority="256" stopIfTrue="1" operator="between">
      <formula>#REF!</formula>
      <formula>#REF!</formula>
    </cfRule>
    <cfRule type="cellIs" dxfId="413" priority="257" stopIfTrue="1" operator="between">
      <formula>#REF!</formula>
      <formula>0</formula>
    </cfRule>
  </conditionalFormatting>
  <conditionalFormatting sqref="AF17:AF18">
    <cfRule type="cellIs" dxfId="412" priority="176" stopIfTrue="1" operator="lessThan">
      <formula>0</formula>
    </cfRule>
  </conditionalFormatting>
  <conditionalFormatting sqref="AF20">
    <cfRule type="cellIs" dxfId="411" priority="9848" stopIfTrue="1" operator="lessThan">
      <formula>0</formula>
    </cfRule>
  </conditionalFormatting>
  <conditionalFormatting sqref="AF27">
    <cfRule type="cellIs" dxfId="410" priority="3382" stopIfTrue="1" operator="between">
      <formula>#REF!</formula>
      <formula>0</formula>
    </cfRule>
    <cfRule type="cellIs" dxfId="409" priority="3383" stopIfTrue="1" operator="lessThan">
      <formula>0</formula>
    </cfRule>
  </conditionalFormatting>
  <conditionalFormatting sqref="AF28">
    <cfRule type="cellIs" dxfId="408" priority="42" stopIfTrue="1" operator="between">
      <formula>#REF!</formula>
      <formula>#REF!</formula>
    </cfRule>
    <cfRule type="cellIs" dxfId="407" priority="41" stopIfTrue="1" operator="lessThan">
      <formula>0</formula>
    </cfRule>
    <cfRule type="cellIs" dxfId="406" priority="43" stopIfTrue="1" operator="between">
      <formula>#REF!</formula>
      <formula>0</formula>
    </cfRule>
  </conditionalFormatting>
  <conditionalFormatting sqref="AF30">
    <cfRule type="cellIs" dxfId="405" priority="44" stopIfTrue="1" operator="lessThan">
      <formula>0</formula>
    </cfRule>
    <cfRule type="cellIs" dxfId="404" priority="45" stopIfTrue="1" operator="between">
      <formula>#REF!</formula>
      <formula>#REF!</formula>
    </cfRule>
    <cfRule type="cellIs" dxfId="403" priority="46" stopIfTrue="1" operator="between">
      <formula>#REF!</formula>
      <formula>0</formula>
    </cfRule>
  </conditionalFormatting>
  <conditionalFormatting sqref="AF33">
    <cfRule type="cellIs" dxfId="402" priority="115" stopIfTrue="1" operator="between">
      <formula>#REF!</formula>
      <formula>#REF!</formula>
    </cfRule>
    <cfRule type="cellIs" dxfId="401" priority="114" stopIfTrue="1" operator="lessThan">
      <formula>0</formula>
    </cfRule>
    <cfRule type="cellIs" dxfId="400" priority="116" stopIfTrue="1" operator="between">
      <formula>#REF!</formula>
      <formula>0</formula>
    </cfRule>
  </conditionalFormatting>
  <conditionalFormatting sqref="AF35">
    <cfRule type="cellIs" dxfId="399" priority="463" stopIfTrue="1" operator="lessThan">
      <formula>0</formula>
    </cfRule>
    <cfRule type="cellIs" dxfId="398" priority="465" stopIfTrue="1" operator="between">
      <formula>#REF!</formula>
      <formula>0</formula>
    </cfRule>
    <cfRule type="cellIs" dxfId="397" priority="464" stopIfTrue="1" operator="between">
      <formula>#REF!</formula>
      <formula>#REF!</formula>
    </cfRule>
  </conditionalFormatting>
  <conditionalFormatting sqref="AF16:AH16">
    <cfRule type="cellIs" dxfId="396" priority="6008" stopIfTrue="1" operator="between">
      <formula>#REF!</formula>
      <formula>#REF!</formula>
    </cfRule>
    <cfRule type="cellIs" dxfId="395" priority="6009" stopIfTrue="1" operator="between">
      <formula>#REF!</formula>
      <formula>0</formula>
    </cfRule>
  </conditionalFormatting>
  <conditionalFormatting sqref="AF20:AH20">
    <cfRule type="cellIs" dxfId="394" priority="9847" stopIfTrue="1" operator="between">
      <formula>#REF!</formula>
      <formula>0</formula>
    </cfRule>
    <cfRule type="cellIs" dxfId="393" priority="9846" stopIfTrue="1" operator="between">
      <formula>#REF!</formula>
      <formula>#REF!</formula>
    </cfRule>
  </conditionalFormatting>
  <conditionalFormatting sqref="AG16:AH16">
    <cfRule type="cellIs" dxfId="392" priority="9068" stopIfTrue="1" operator="lessThan">
      <formula>0</formula>
    </cfRule>
  </conditionalFormatting>
  <conditionalFormatting sqref="AG20:AH20">
    <cfRule type="cellIs" dxfId="391" priority="9851" stopIfTrue="1" operator="lessThan">
      <formula>0</formula>
    </cfRule>
  </conditionalFormatting>
  <conditionalFormatting sqref="AH9">
    <cfRule type="cellIs" dxfId="390" priority="5234" stopIfTrue="1" operator="between">
      <formula>#REF!</formula>
      <formula>0</formula>
    </cfRule>
    <cfRule type="cellIs" dxfId="389" priority="5233" stopIfTrue="1" operator="between">
      <formula>#REF!</formula>
      <formula>#REF!</formula>
    </cfRule>
  </conditionalFormatting>
  <conditionalFormatting sqref="AH9:AH10">
    <cfRule type="cellIs" dxfId="388" priority="5235" stopIfTrue="1" operator="lessThan">
      <formula>0</formula>
    </cfRule>
  </conditionalFormatting>
  <conditionalFormatting sqref="AH10">
    <cfRule type="cellIs" dxfId="387" priority="5604" stopIfTrue="1" operator="lessThan">
      <formula>0</formula>
    </cfRule>
    <cfRule type="cellIs" dxfId="386" priority="5603" stopIfTrue="1" operator="between">
      <formula>#REF!</formula>
      <formula>0</formula>
    </cfRule>
    <cfRule type="cellIs" dxfId="385" priority="5602" stopIfTrue="1" operator="between">
      <formula>#REF!</formula>
      <formula>#REF!</formula>
    </cfRule>
  </conditionalFormatting>
  <conditionalFormatting sqref="AH11">
    <cfRule type="cellIs" dxfId="384" priority="7709" stopIfTrue="1" operator="lessThan">
      <formula>0</formula>
    </cfRule>
  </conditionalFormatting>
  <conditionalFormatting sqref="AH12">
    <cfRule type="cellIs" dxfId="383" priority="4245" stopIfTrue="1" operator="lessThan">
      <formula>0</formula>
    </cfRule>
    <cfRule type="cellIs" dxfId="382" priority="4243" stopIfTrue="1" operator="between">
      <formula>#REF!</formula>
      <formula>#REF!</formula>
    </cfRule>
    <cfRule type="cellIs" dxfId="381" priority="4242" stopIfTrue="1" operator="lessThan">
      <formula>0</formula>
    </cfRule>
    <cfRule type="cellIs" dxfId="380" priority="4244" stopIfTrue="1" operator="between">
      <formula>#REF!</formula>
      <formula>0</formula>
    </cfRule>
  </conditionalFormatting>
  <conditionalFormatting sqref="AH14:AH15">
    <cfRule type="cellIs" dxfId="379" priority="3969" stopIfTrue="1" operator="between">
      <formula>#REF!</formula>
      <formula>#REF!</formula>
    </cfRule>
    <cfRule type="cellIs" dxfId="378" priority="3970" stopIfTrue="1" operator="between">
      <formula>#REF!</formula>
      <formula>0</formula>
    </cfRule>
    <cfRule type="cellIs" dxfId="377" priority="3971" stopIfTrue="1" operator="lessThan">
      <formula>0</formula>
    </cfRule>
    <cfRule type="cellIs" dxfId="376" priority="3968" stopIfTrue="1" operator="lessThan">
      <formula>0</formula>
    </cfRule>
  </conditionalFormatting>
  <conditionalFormatting sqref="AH17">
    <cfRule type="cellIs" dxfId="375" priority="232" stopIfTrue="1" operator="lessThan">
      <formula>0</formula>
    </cfRule>
    <cfRule type="cellIs" dxfId="374" priority="231" stopIfTrue="1" operator="between">
      <formula>#REF!</formula>
      <formula>0</formula>
    </cfRule>
    <cfRule type="cellIs" dxfId="373" priority="230" stopIfTrue="1" operator="between">
      <formula>#REF!</formula>
      <formula>#REF!</formula>
    </cfRule>
  </conditionalFormatting>
  <conditionalFormatting sqref="AH19">
    <cfRule type="cellIs" dxfId="372" priority="802" stopIfTrue="1" operator="lessThan">
      <formula>0</formula>
    </cfRule>
    <cfRule type="cellIs" dxfId="371" priority="800" stopIfTrue="1" operator="between">
      <formula>#REF!</formula>
      <formula>#REF!</formula>
    </cfRule>
    <cfRule type="cellIs" dxfId="370" priority="801" stopIfTrue="1" operator="between">
      <formula>#REF!</formula>
      <formula>0</formula>
    </cfRule>
  </conditionalFormatting>
  <conditionalFormatting sqref="AH23">
    <cfRule type="cellIs" dxfId="369" priority="758" stopIfTrue="1" operator="lessThan">
      <formula>0</formula>
    </cfRule>
    <cfRule type="cellIs" dxfId="368" priority="3302" stopIfTrue="1" operator="between">
      <formula>#REF!</formula>
      <formula>0</formula>
    </cfRule>
    <cfRule type="cellIs" dxfId="367" priority="3301" stopIfTrue="1" operator="between">
      <formula>#REF!</formula>
      <formula>#REF!</formula>
    </cfRule>
    <cfRule type="cellIs" dxfId="366" priority="3300" stopIfTrue="1" operator="lessThan">
      <formula>0</formula>
    </cfRule>
  </conditionalFormatting>
  <conditionalFormatting sqref="AH30">
    <cfRule type="cellIs" dxfId="365" priority="79" stopIfTrue="1" operator="lessThan">
      <formula>0</formula>
    </cfRule>
    <cfRule type="cellIs" dxfId="364" priority="77" stopIfTrue="1" operator="between">
      <formula>#REF!</formula>
      <formula>#REF!</formula>
    </cfRule>
    <cfRule type="cellIs" dxfId="363" priority="78" stopIfTrue="1" operator="between">
      <formula>#REF!</formula>
      <formula>0</formula>
    </cfRule>
  </conditionalFormatting>
  <conditionalFormatting sqref="AH32:AH33">
    <cfRule type="cellIs" dxfId="362" priority="149" stopIfTrue="1" operator="between">
      <formula>#REF!</formula>
      <formula>#REF!</formula>
    </cfRule>
    <cfRule type="cellIs" dxfId="361" priority="151" stopIfTrue="1" operator="lessThan">
      <formula>0</formula>
    </cfRule>
    <cfRule type="cellIs" dxfId="360" priority="150" stopIfTrue="1" operator="between">
      <formula>#REF!</formula>
      <formula>0</formula>
    </cfRule>
  </conditionalFormatting>
  <conditionalFormatting sqref="AH35">
    <cfRule type="cellIs" dxfId="359" priority="437" stopIfTrue="1" operator="between">
      <formula>#REF!</formula>
      <formula>#REF!</formula>
    </cfRule>
    <cfRule type="cellIs" dxfId="358" priority="438" stopIfTrue="1" operator="between">
      <formula>#REF!</formula>
      <formula>0</formula>
    </cfRule>
    <cfRule type="cellIs" dxfId="357" priority="439" stopIfTrue="1" operator="lessThan">
      <formula>0</formula>
    </cfRule>
  </conditionalFormatting>
  <conditionalFormatting sqref="AH23:AJ23">
    <cfRule type="cellIs" dxfId="356" priority="3115" stopIfTrue="1" operator="between">
      <formula>#REF!</formula>
      <formula>0</formula>
    </cfRule>
    <cfRule type="cellIs" dxfId="355" priority="3114" stopIfTrue="1" operator="between">
      <formula>#REF!</formula>
      <formula>#REF!</formula>
    </cfRule>
  </conditionalFormatting>
  <conditionalFormatting sqref="AH11:AL11">
    <cfRule type="cellIs" dxfId="354" priority="7707" stopIfTrue="1" operator="between">
      <formula>#REF!</formula>
      <formula>#REF!</formula>
    </cfRule>
    <cfRule type="cellIs" dxfId="353" priority="7708" stopIfTrue="1" operator="between">
      <formula>#REF!</formula>
      <formula>0</formula>
    </cfRule>
  </conditionalFormatting>
  <conditionalFormatting sqref="AI23">
    <cfRule type="cellIs" dxfId="352" priority="1056" stopIfTrue="1" operator="lessThan">
      <formula>0</formula>
    </cfRule>
  </conditionalFormatting>
  <conditionalFormatting sqref="AI33">
    <cfRule type="cellIs" dxfId="351" priority="1388" stopIfTrue="1" operator="lessThan">
      <formula>0</formula>
    </cfRule>
  </conditionalFormatting>
  <conditionalFormatting sqref="AI33:AJ33">
    <cfRule type="cellIs" dxfId="350" priority="1390" stopIfTrue="1" operator="between">
      <formula>#REF!</formula>
      <formula>0</formula>
    </cfRule>
    <cfRule type="cellIs" dxfId="349" priority="1389" stopIfTrue="1" operator="between">
      <formula>#REF!</formula>
      <formula>#REF!</formula>
    </cfRule>
  </conditionalFormatting>
  <conditionalFormatting sqref="AI11:AL11">
    <cfRule type="cellIs" dxfId="348" priority="7722" stopIfTrue="1" operator="lessThan">
      <formula>0</formula>
    </cfRule>
  </conditionalFormatting>
  <conditionalFormatting sqref="AJ9">
    <cfRule type="cellIs" dxfId="347" priority="5231" stopIfTrue="1" operator="between">
      <formula>#REF!</formula>
      <formula>0</formula>
    </cfRule>
    <cfRule type="cellIs" dxfId="346" priority="5230" stopIfTrue="1" operator="between">
      <formula>#REF!</formula>
      <formula>#REF!</formula>
    </cfRule>
    <cfRule type="cellIs" dxfId="345" priority="5232" stopIfTrue="1" operator="lessThan">
      <formula>0</formula>
    </cfRule>
  </conditionalFormatting>
  <conditionalFormatting sqref="AJ12">
    <cfRule type="cellIs" dxfId="344" priority="4251" stopIfTrue="1" operator="between">
      <formula>#REF!</formula>
      <formula>0</formula>
    </cfRule>
    <cfRule type="cellIs" dxfId="343" priority="4250" stopIfTrue="1" operator="between">
      <formula>#REF!</formula>
      <formula>#REF!</formula>
    </cfRule>
    <cfRule type="cellIs" dxfId="342" priority="4246" stopIfTrue="1" operator="lessThan">
      <formula>0</formula>
    </cfRule>
  </conditionalFormatting>
  <conditionalFormatting sqref="AJ14:AJ15">
    <cfRule type="cellIs" dxfId="341" priority="3974" stopIfTrue="1" operator="between">
      <formula>#REF!</formula>
      <formula>0</formula>
    </cfRule>
    <cfRule type="cellIs" dxfId="340" priority="3972" stopIfTrue="1" operator="lessThan">
      <formula>0</formula>
    </cfRule>
    <cfRule type="cellIs" dxfId="339" priority="3973" stopIfTrue="1" operator="between">
      <formula>#REF!</formula>
      <formula>#REF!</formula>
    </cfRule>
  </conditionalFormatting>
  <conditionalFormatting sqref="AJ17">
    <cfRule type="cellIs" dxfId="338" priority="259" stopIfTrue="1" operator="between">
      <formula>#REF!</formula>
      <formula>#REF!</formula>
    </cfRule>
    <cfRule type="cellIs" dxfId="337" priority="260" stopIfTrue="1" operator="between">
      <formula>#REF!</formula>
      <formula>0</formula>
    </cfRule>
  </conditionalFormatting>
  <conditionalFormatting sqref="AJ17:AJ18">
    <cfRule type="cellIs" dxfId="336" priority="182" stopIfTrue="1" operator="lessThan">
      <formula>0</formula>
    </cfRule>
  </conditionalFormatting>
  <conditionalFormatting sqref="AJ18">
    <cfRule type="cellIs" dxfId="335" priority="180" stopIfTrue="1" operator="between">
      <formula>#REF!</formula>
      <formula>#REF!</formula>
    </cfRule>
    <cfRule type="cellIs" dxfId="334" priority="181" stopIfTrue="1" operator="between">
      <formula>#REF!</formula>
      <formula>0</formula>
    </cfRule>
  </conditionalFormatting>
  <conditionalFormatting sqref="AJ23">
    <cfRule type="cellIs" dxfId="333" priority="799" stopIfTrue="1" operator="lessThan">
      <formula>0</formula>
    </cfRule>
    <cfRule type="cellIs" dxfId="332" priority="3119" stopIfTrue="1" operator="lessThan">
      <formula>0</formula>
    </cfRule>
  </conditionalFormatting>
  <conditionalFormatting sqref="AJ26:AJ27">
    <cfRule type="cellIs" dxfId="331" priority="7473" stopIfTrue="1" operator="lessThan">
      <formula>0</formula>
    </cfRule>
    <cfRule type="cellIs" dxfId="330" priority="7337" stopIfTrue="1" operator="between">
      <formula>#REF!</formula>
      <formula>0</formula>
    </cfRule>
    <cfRule type="cellIs" dxfId="329" priority="7336" stopIfTrue="1" operator="between">
      <formula>#REF!</formula>
      <formula>#REF!</formula>
    </cfRule>
  </conditionalFormatting>
  <conditionalFormatting sqref="AJ28">
    <cfRule type="cellIs" dxfId="328" priority="38" stopIfTrue="1" operator="lessThan">
      <formula>0</formula>
    </cfRule>
    <cfRule type="cellIs" dxfId="327" priority="39" stopIfTrue="1" operator="between">
      <formula>#REF!</formula>
      <formula>#REF!</formula>
    </cfRule>
    <cfRule type="cellIs" dxfId="326" priority="40" stopIfTrue="1" operator="between">
      <formula>#REF!</formula>
      <formula>0</formula>
    </cfRule>
  </conditionalFormatting>
  <conditionalFormatting sqref="AJ30">
    <cfRule type="cellIs" dxfId="325" priority="136" stopIfTrue="1" operator="between">
      <formula>#REF!</formula>
      <formula>0</formula>
    </cfRule>
    <cfRule type="cellIs" dxfId="324" priority="134" stopIfTrue="1" operator="lessThan">
      <formula>0</formula>
    </cfRule>
    <cfRule type="cellIs" dxfId="323" priority="135" stopIfTrue="1" operator="between">
      <formula>#REF!</formula>
      <formula>#REF!</formula>
    </cfRule>
  </conditionalFormatting>
  <conditionalFormatting sqref="AJ32">
    <cfRule type="cellIs" dxfId="322" priority="1276" stopIfTrue="1" operator="between">
      <formula>#REF!</formula>
      <formula>#REF!</formula>
    </cfRule>
    <cfRule type="cellIs" dxfId="321" priority="1277" stopIfTrue="1" operator="between">
      <formula>#REF!</formula>
      <formula>0</formula>
    </cfRule>
    <cfRule type="cellIs" dxfId="320" priority="1275" stopIfTrue="1" operator="between">
      <formula>#REF!</formula>
      <formula>0</formula>
    </cfRule>
    <cfRule type="cellIs" dxfId="319" priority="1274" stopIfTrue="1" operator="between">
      <formula>#REF!</formula>
      <formula>#REF!</formula>
    </cfRule>
    <cfRule type="cellIs" dxfId="318" priority="1273" stopIfTrue="1" operator="lessThan">
      <formula>0</formula>
    </cfRule>
  </conditionalFormatting>
  <conditionalFormatting sqref="AJ32:AJ33">
    <cfRule type="cellIs" dxfId="317" priority="1278" stopIfTrue="1" operator="lessThan">
      <formula>0</formula>
    </cfRule>
  </conditionalFormatting>
  <conditionalFormatting sqref="AJ33">
    <cfRule type="cellIs" dxfId="316" priority="1396" stopIfTrue="1" operator="between">
      <formula>#REF!</formula>
      <formula>0</formula>
    </cfRule>
    <cfRule type="cellIs" dxfId="315" priority="1395" stopIfTrue="1" operator="between">
      <formula>#REF!</formula>
      <formula>#REF!</formula>
    </cfRule>
    <cfRule type="cellIs" dxfId="314" priority="1394" stopIfTrue="1" operator="lessThan">
      <formula>0</formula>
    </cfRule>
  </conditionalFormatting>
  <conditionalFormatting sqref="AJ35">
    <cfRule type="cellIs" dxfId="313" priority="468" stopIfTrue="1" operator="between">
      <formula>#REF!</formula>
      <formula>0</formula>
    </cfRule>
    <cfRule type="cellIs" dxfId="312" priority="466" stopIfTrue="1" operator="lessThan">
      <formula>0</formula>
    </cfRule>
    <cfRule type="cellIs" dxfId="311" priority="467" stopIfTrue="1" operator="between">
      <formula>#REF!</formula>
      <formula>#REF!</formula>
    </cfRule>
  </conditionalFormatting>
  <conditionalFormatting sqref="AJ21:AL21">
    <cfRule type="cellIs" dxfId="310" priority="397" stopIfTrue="1" operator="between">
      <formula>#REF!</formula>
      <formula>0</formula>
    </cfRule>
    <cfRule type="cellIs" dxfId="309" priority="398" stopIfTrue="1" operator="lessThan">
      <formula>0</formula>
    </cfRule>
    <cfRule type="cellIs" dxfId="308" priority="396" stopIfTrue="1" operator="between">
      <formula>#REF!</formula>
      <formula>#REF!</formula>
    </cfRule>
  </conditionalFormatting>
  <conditionalFormatting sqref="AJ23:AL23">
    <cfRule type="cellIs" dxfId="307" priority="3121" stopIfTrue="1" operator="between">
      <formula>#REF!</formula>
      <formula>0</formula>
    </cfRule>
  </conditionalFormatting>
  <conditionalFormatting sqref="AJ24:AL24">
    <cfRule type="cellIs" dxfId="306" priority="118" stopIfTrue="1" operator="between">
      <formula>#REF!</formula>
      <formula>0</formula>
    </cfRule>
    <cfRule type="cellIs" dxfId="305" priority="117" stopIfTrue="1" operator="between">
      <formula>#REF!</formula>
      <formula>#REF!</formula>
    </cfRule>
    <cfRule type="cellIs" dxfId="304" priority="119" stopIfTrue="1" operator="lessThan">
      <formula>0</formula>
    </cfRule>
  </conditionalFormatting>
  <conditionalFormatting sqref="AJ25:AL25">
    <cfRule type="cellIs" dxfId="303" priority="683" stopIfTrue="1" operator="lessThan">
      <formula>0</formula>
    </cfRule>
    <cfRule type="cellIs" dxfId="302" priority="682" stopIfTrue="1" operator="between">
      <formula>#REF!</formula>
      <formula>0</formula>
    </cfRule>
    <cfRule type="cellIs" dxfId="301" priority="681" stopIfTrue="1" operator="between">
      <formula>#REF!</formula>
      <formula>#REF!</formula>
    </cfRule>
  </conditionalFormatting>
  <conditionalFormatting sqref="AJ34:AL34">
    <cfRule type="cellIs" dxfId="300" priority="3146" stopIfTrue="1" operator="between">
      <formula>#REF!</formula>
      <formula>0</formula>
    </cfRule>
    <cfRule type="cellIs" dxfId="299" priority="3145" stopIfTrue="1" operator="between">
      <formula>#REF!</formula>
      <formula>#REF!</formula>
    </cfRule>
    <cfRule type="cellIs" dxfId="298" priority="10409" stopIfTrue="1" operator="lessThan">
      <formula>0</formula>
    </cfRule>
  </conditionalFormatting>
  <conditionalFormatting sqref="AJ23:AM23">
    <cfRule type="cellIs" dxfId="297" priority="3120" stopIfTrue="1" operator="between">
      <formula>#REF!</formula>
      <formula>#REF!</formula>
    </cfRule>
  </conditionalFormatting>
  <conditionalFormatting sqref="AK23">
    <cfRule type="cellIs" dxfId="296" priority="785" stopIfTrue="1" operator="lessThan">
      <formula>0</formula>
    </cfRule>
  </conditionalFormatting>
  <conditionalFormatting sqref="AK32">
    <cfRule type="cellIs" dxfId="295" priority="1233" stopIfTrue="1" operator="between">
      <formula>#REF!</formula>
      <formula>#REF!</formula>
    </cfRule>
    <cfRule type="cellIs" dxfId="294" priority="1234" stopIfTrue="1" operator="between">
      <formula>#REF!</formula>
      <formula>0</formula>
    </cfRule>
  </conditionalFormatting>
  <conditionalFormatting sqref="AK32:AK33">
    <cfRule type="cellIs" dxfId="293" priority="1232" stopIfTrue="1" operator="lessThan">
      <formula>0</formula>
    </cfRule>
  </conditionalFormatting>
  <conditionalFormatting sqref="AK33:AL33">
    <cfRule type="cellIs" dxfId="292" priority="1380" stopIfTrue="1" operator="between">
      <formula>#REF!</formula>
      <formula>#REF!</formula>
    </cfRule>
    <cfRule type="cellIs" dxfId="291" priority="1381" stopIfTrue="1" operator="between">
      <formula>#REF!</formula>
      <formula>0</formula>
    </cfRule>
  </conditionalFormatting>
  <conditionalFormatting sqref="AL9">
    <cfRule type="cellIs" dxfId="290" priority="5229" stopIfTrue="1" operator="lessThan">
      <formula>0</formula>
    </cfRule>
    <cfRule type="cellIs" dxfId="289" priority="5228" stopIfTrue="1" operator="between">
      <formula>#REF!</formula>
      <formula>0</formula>
    </cfRule>
    <cfRule type="cellIs" dxfId="288" priority="5227" stopIfTrue="1" operator="between">
      <formula>#REF!</formula>
      <formula>#REF!</formula>
    </cfRule>
  </conditionalFormatting>
  <conditionalFormatting sqref="AL12">
    <cfRule type="cellIs" dxfId="287" priority="4254" stopIfTrue="1" operator="lessThan">
      <formula>0</formula>
    </cfRule>
  </conditionalFormatting>
  <conditionalFormatting sqref="AL14:AL17">
    <cfRule type="cellIs" dxfId="286" priority="272" stopIfTrue="1" operator="lessThan">
      <formula>0</formula>
    </cfRule>
  </conditionalFormatting>
  <conditionalFormatting sqref="AL20">
    <cfRule type="cellIs" dxfId="285" priority="4017" stopIfTrue="1" operator="lessThan">
      <formula>0</formula>
    </cfRule>
  </conditionalFormatting>
  <conditionalFormatting sqref="AL23">
    <cfRule type="cellIs" dxfId="284" priority="793" stopIfTrue="1" operator="lessThan">
      <formula>0</formula>
    </cfRule>
    <cfRule type="cellIs" dxfId="283" priority="3313" stopIfTrue="1" operator="between">
      <formula>#REF!</formula>
      <formula>#REF!</formula>
    </cfRule>
    <cfRule type="cellIs" dxfId="282" priority="3315" stopIfTrue="1" operator="lessThan">
      <formula>0</formula>
    </cfRule>
  </conditionalFormatting>
  <conditionalFormatting sqref="AL30">
    <cfRule type="cellIs" dxfId="281" priority="148" stopIfTrue="1" operator="lessThan">
      <formula>0</formula>
    </cfRule>
  </conditionalFormatting>
  <conditionalFormatting sqref="AL32">
    <cfRule type="cellIs" dxfId="280" priority="1235" stopIfTrue="1" operator="lessThan">
      <formula>0</formula>
    </cfRule>
    <cfRule type="cellIs" dxfId="279" priority="1236" stopIfTrue="1" operator="between">
      <formula>#REF!</formula>
      <formula>#REF!</formula>
    </cfRule>
    <cfRule type="cellIs" dxfId="278" priority="1239" stopIfTrue="1" operator="between">
      <formula>#REF!</formula>
      <formula>0</formula>
    </cfRule>
    <cfRule type="cellIs" dxfId="277" priority="1238" stopIfTrue="1" operator="between">
      <formula>#REF!</formula>
      <formula>#REF!</formula>
    </cfRule>
    <cfRule type="cellIs" dxfId="276" priority="1237" stopIfTrue="1" operator="between">
      <formula>#REF!</formula>
      <formula>0</formula>
    </cfRule>
  </conditionalFormatting>
  <conditionalFormatting sqref="AL32:AL33">
    <cfRule type="cellIs" dxfId="275" priority="1240" stopIfTrue="1" operator="lessThan">
      <formula>0</formula>
    </cfRule>
  </conditionalFormatting>
  <conditionalFormatting sqref="AL33">
    <cfRule type="cellIs" dxfId="274" priority="1387" stopIfTrue="1" operator="lessThan">
      <formula>0</formula>
    </cfRule>
    <cfRule type="cellIs" dxfId="273" priority="1386" stopIfTrue="1" operator="between">
      <formula>#REF!</formula>
      <formula>0</formula>
    </cfRule>
    <cfRule type="cellIs" dxfId="272" priority="1385" stopIfTrue="1" operator="between">
      <formula>#REF!</formula>
      <formula>#REF!</formula>
    </cfRule>
  </conditionalFormatting>
  <conditionalFormatting sqref="AL35">
    <cfRule type="cellIs" dxfId="271" priority="480" stopIfTrue="1" operator="lessThan">
      <formula>0</formula>
    </cfRule>
  </conditionalFormatting>
  <conditionalFormatting sqref="AL23:AM23">
    <cfRule type="cellIs" dxfId="270" priority="3314" stopIfTrue="1" operator="between">
      <formula>#REF!</formula>
      <formula>0</formula>
    </cfRule>
  </conditionalFormatting>
  <conditionalFormatting sqref="AL12:AN12">
    <cfRule type="cellIs" dxfId="269" priority="4253" stopIfTrue="1" operator="between">
      <formula>#REF!</formula>
      <formula>0</formula>
    </cfRule>
    <cfRule type="cellIs" dxfId="268" priority="4252" stopIfTrue="1" operator="between">
      <formula>#REF!</formula>
      <formula>#REF!</formula>
    </cfRule>
  </conditionalFormatting>
  <conditionalFormatting sqref="AL14:AN17">
    <cfRule type="cellIs" dxfId="267" priority="262" stopIfTrue="1" operator="between">
      <formula>#REF!</formula>
      <formula>0</formula>
    </cfRule>
    <cfRule type="cellIs" dxfId="266" priority="261" stopIfTrue="1" operator="between">
      <formula>#REF!</formula>
      <formula>#REF!</formula>
    </cfRule>
  </conditionalFormatting>
  <conditionalFormatting sqref="AL20:AN20">
    <cfRule type="cellIs" dxfId="265" priority="4016" stopIfTrue="1" operator="between">
      <formula>#REF!</formula>
      <formula>0</formula>
    </cfRule>
    <cfRule type="cellIs" dxfId="264" priority="4015" stopIfTrue="1" operator="between">
      <formula>#REF!</formula>
      <formula>#REF!</formula>
    </cfRule>
  </conditionalFormatting>
  <conditionalFormatting sqref="AL30:AN30">
    <cfRule type="cellIs" dxfId="263" priority="137" stopIfTrue="1" operator="between">
      <formula>#REF!</formula>
      <formula>#REF!</formula>
    </cfRule>
    <cfRule type="cellIs" dxfId="262" priority="138" stopIfTrue="1" operator="between">
      <formula>#REF!</formula>
      <formula>0</formula>
    </cfRule>
  </conditionalFormatting>
  <conditionalFormatting sqref="AL35:AN35">
    <cfRule type="cellIs" dxfId="261" priority="469" stopIfTrue="1" operator="between">
      <formula>#REF!</formula>
      <formula>#REF!</formula>
    </cfRule>
    <cfRule type="cellIs" dxfId="260" priority="470" stopIfTrue="1" operator="between">
      <formula>#REF!</formula>
      <formula>0</formula>
    </cfRule>
  </conditionalFormatting>
  <conditionalFormatting sqref="AM12">
    <cfRule type="cellIs" dxfId="259" priority="4255" stopIfTrue="1" operator="lessThan">
      <formula>0</formula>
    </cfRule>
  </conditionalFormatting>
  <conditionalFormatting sqref="AM14:AM15">
    <cfRule type="cellIs" dxfId="258" priority="3983" stopIfTrue="1" operator="lessThan">
      <formula>0</formula>
    </cfRule>
  </conditionalFormatting>
  <conditionalFormatting sqref="AM17">
    <cfRule type="cellIs" dxfId="257" priority="266" stopIfTrue="1" operator="lessThan">
      <formula>0</formula>
    </cfRule>
  </conditionalFormatting>
  <conditionalFormatting sqref="AM23">
    <cfRule type="cellIs" dxfId="256" priority="3826" stopIfTrue="1" operator="lessThan">
      <formula>0</formula>
    </cfRule>
  </conditionalFormatting>
  <conditionalFormatting sqref="AM30">
    <cfRule type="cellIs" dxfId="255" priority="142" stopIfTrue="1" operator="lessThan">
      <formula>0</formula>
    </cfRule>
  </conditionalFormatting>
  <conditionalFormatting sqref="AM35">
    <cfRule type="cellIs" dxfId="254" priority="474" stopIfTrue="1" operator="lessThan">
      <formula>0</formula>
    </cfRule>
  </conditionalFormatting>
  <conditionalFormatting sqref="AM16:AN16">
    <cfRule type="cellIs" dxfId="253" priority="5920" stopIfTrue="1" operator="lessThan">
      <formula>0</formula>
    </cfRule>
  </conditionalFormatting>
  <conditionalFormatting sqref="AM20:AN20">
    <cfRule type="cellIs" dxfId="252" priority="9869" stopIfTrue="1" operator="lessThan">
      <formula>0</formula>
    </cfRule>
  </conditionalFormatting>
  <conditionalFormatting sqref="AN12">
    <cfRule type="cellIs" dxfId="251" priority="4256" stopIfTrue="1" operator="lessThan">
      <formula>0</formula>
    </cfRule>
  </conditionalFormatting>
  <conditionalFormatting sqref="AN14:AN15">
    <cfRule type="cellIs" dxfId="250" priority="3984" stopIfTrue="1" operator="lessThan">
      <formula>0</formula>
    </cfRule>
  </conditionalFormatting>
  <conditionalFormatting sqref="AN17">
    <cfRule type="cellIs" dxfId="249" priority="267" stopIfTrue="1" operator="lessThan">
      <formula>0</formula>
    </cfRule>
  </conditionalFormatting>
  <conditionalFormatting sqref="AN18">
    <cfRule type="cellIs" dxfId="248" priority="185" stopIfTrue="1" operator="between">
      <formula>#REF!</formula>
      <formula>0</formula>
    </cfRule>
    <cfRule type="cellIs" dxfId="247" priority="186" stopIfTrue="1" operator="lessThan">
      <formula>0</formula>
    </cfRule>
    <cfRule type="cellIs" dxfId="246" priority="184" stopIfTrue="1" operator="between">
      <formula>#REF!</formula>
      <formula>#REF!</formula>
    </cfRule>
  </conditionalFormatting>
  <conditionalFormatting sqref="AN27:AN28">
    <cfRule type="cellIs" dxfId="245" priority="9264" stopIfTrue="1" operator="between">
      <formula>#REF!</formula>
      <formula>#REF!</formula>
    </cfRule>
    <cfRule type="cellIs" dxfId="244" priority="9265" stopIfTrue="1" operator="between">
      <formula>#REF!</formula>
      <formula>0</formula>
    </cfRule>
    <cfRule type="cellIs" dxfId="243" priority="9266" stopIfTrue="1" operator="lessThan">
      <formula>0</formula>
    </cfRule>
  </conditionalFormatting>
  <conditionalFormatting sqref="AN30">
    <cfRule type="cellIs" dxfId="242" priority="143" stopIfTrue="1" operator="lessThan">
      <formula>0</formula>
    </cfRule>
  </conditionalFormatting>
  <conditionalFormatting sqref="AN32:AN34">
    <cfRule type="cellIs" dxfId="241" priority="1247" stopIfTrue="1" operator="lessThan">
      <formula>0</formula>
    </cfRule>
    <cfRule type="cellIs" dxfId="240" priority="1246" stopIfTrue="1" operator="between">
      <formula>#REF!</formula>
      <formula>0</formula>
    </cfRule>
    <cfRule type="cellIs" dxfId="239" priority="1245" stopIfTrue="1" operator="between">
      <formula>#REF!</formula>
      <formula>#REF!</formula>
    </cfRule>
  </conditionalFormatting>
  <conditionalFormatting sqref="AN32:AN35">
    <cfRule type="cellIs" dxfId="238" priority="475" stopIfTrue="1" operator="lessThan">
      <formula>0</formula>
    </cfRule>
  </conditionalFormatting>
  <conditionalFormatting sqref="AP9">
    <cfRule type="cellIs" dxfId="237" priority="7952" stopIfTrue="1" operator="lessThan">
      <formula>0</formula>
    </cfRule>
    <cfRule type="cellIs" dxfId="236" priority="7951" stopIfTrue="1" operator="between">
      <formula>#REF!</formula>
      <formula>0</formula>
    </cfRule>
    <cfRule type="cellIs" dxfId="235" priority="7950" stopIfTrue="1" operator="between">
      <formula>#REF!</formula>
      <formula>#REF!</formula>
    </cfRule>
  </conditionalFormatting>
  <conditionalFormatting sqref="AP32">
    <cfRule type="cellIs" dxfId="234" priority="1242" stopIfTrue="1" operator="between">
      <formula>#REF!</formula>
      <formula>#REF!</formula>
    </cfRule>
    <cfRule type="cellIs" dxfId="233" priority="1243" stopIfTrue="1" operator="between">
      <formula>#REF!</formula>
      <formula>0</formula>
    </cfRule>
  </conditionalFormatting>
  <conditionalFormatting sqref="AP32:AP33">
    <cfRule type="cellIs" dxfId="232" priority="1241" stopIfTrue="1" operator="lessThan">
      <formula>0</formula>
    </cfRule>
  </conditionalFormatting>
  <conditionalFormatting sqref="AP33:AT33">
    <cfRule type="cellIs" dxfId="231" priority="1373" stopIfTrue="1" operator="between">
      <formula>#REF!</formula>
      <formula>#REF!</formula>
    </cfRule>
    <cfRule type="cellIs" dxfId="230" priority="1374" stopIfTrue="1" operator="between">
      <formula>#REF!</formula>
      <formula>0</formula>
    </cfRule>
  </conditionalFormatting>
  <conditionalFormatting sqref="AQ32">
    <cfRule type="cellIs" dxfId="229" priority="1265" stopIfTrue="1" operator="between">
      <formula>#REF!</formula>
      <formula>#REF!</formula>
    </cfRule>
    <cfRule type="cellIs" dxfId="228" priority="1266" stopIfTrue="1" operator="between">
      <formula>#REF!</formula>
      <formula>0</formula>
    </cfRule>
  </conditionalFormatting>
  <conditionalFormatting sqref="AQ32:AQ33">
    <cfRule type="cellIs" dxfId="227" priority="1264" stopIfTrue="1" operator="lessThan">
      <formula>0</formula>
    </cfRule>
  </conditionalFormatting>
  <conditionalFormatting sqref="AR9">
    <cfRule type="cellIs" dxfId="226" priority="7589" stopIfTrue="1" operator="between">
      <formula>#REF!</formula>
      <formula>#REF!</formula>
    </cfRule>
    <cfRule type="cellIs" dxfId="225" priority="7590" stopIfTrue="1" operator="between">
      <formula>#REF!</formula>
      <formula>0</formula>
    </cfRule>
    <cfRule type="cellIs" dxfId="224" priority="7591" stopIfTrue="1" operator="lessThan">
      <formula>0</formula>
    </cfRule>
  </conditionalFormatting>
  <conditionalFormatting sqref="AR11">
    <cfRule type="cellIs" dxfId="223" priority="7043" stopIfTrue="1" operator="lessThan">
      <formula>0</formula>
    </cfRule>
    <cfRule type="cellIs" dxfId="222" priority="7041" stopIfTrue="1" operator="between">
      <formula>#REF!</formula>
      <formula>#REF!</formula>
    </cfRule>
    <cfRule type="cellIs" dxfId="221" priority="7042" stopIfTrue="1" operator="between">
      <formula>#REF!</formula>
      <formula>0</formula>
    </cfRule>
  </conditionalFormatting>
  <conditionalFormatting sqref="AR12">
    <cfRule type="cellIs" dxfId="220" priority="4257" stopIfTrue="1" operator="lessThan">
      <formula>0</formula>
    </cfRule>
  </conditionalFormatting>
  <conditionalFormatting sqref="AR14:AR15">
    <cfRule type="cellIs" dxfId="219" priority="3985" stopIfTrue="1" operator="lessThan">
      <formula>0</formula>
    </cfRule>
  </conditionalFormatting>
  <conditionalFormatting sqref="AR17">
    <cfRule type="cellIs" dxfId="218" priority="268" stopIfTrue="1" operator="lessThan">
      <formula>0</formula>
    </cfRule>
  </conditionalFormatting>
  <conditionalFormatting sqref="AR23">
    <cfRule type="cellIs" dxfId="217" priority="4572" stopIfTrue="1" operator="lessThan">
      <formula>0</formula>
    </cfRule>
  </conditionalFormatting>
  <conditionalFormatting sqref="AR30">
    <cfRule type="cellIs" dxfId="216" priority="144" stopIfTrue="1" operator="lessThan">
      <formula>0</formula>
    </cfRule>
  </conditionalFormatting>
  <conditionalFormatting sqref="AR32">
    <cfRule type="cellIs" dxfId="215" priority="1271" stopIfTrue="1" operator="between">
      <formula>#REF!</formula>
      <formula>#REF!</formula>
    </cfRule>
    <cfRule type="cellIs" dxfId="214" priority="1269" stopIfTrue="1" operator="between">
      <formula>#REF!</formula>
      <formula>0</formula>
    </cfRule>
    <cfRule type="cellIs" dxfId="213" priority="1268" stopIfTrue="1" operator="between">
      <formula>#REF!</formula>
      <formula>#REF!</formula>
    </cfRule>
    <cfRule type="cellIs" dxfId="212" priority="1267" stopIfTrue="1" operator="lessThan">
      <formula>0</formula>
    </cfRule>
    <cfRule type="cellIs" dxfId="211" priority="1272" stopIfTrue="1" operator="between">
      <formula>#REF!</formula>
      <formula>0</formula>
    </cfRule>
  </conditionalFormatting>
  <conditionalFormatting sqref="AR32:AR33">
    <cfRule type="cellIs" dxfId="210" priority="1270" stopIfTrue="1" operator="lessThan">
      <formula>0</formula>
    </cfRule>
  </conditionalFormatting>
  <conditionalFormatting sqref="AR33">
    <cfRule type="cellIs" dxfId="209" priority="1574" stopIfTrue="1" operator="between">
      <formula>#REF!</formula>
      <formula>#REF!</formula>
    </cfRule>
    <cfRule type="cellIs" dxfId="208" priority="1573" stopIfTrue="1" operator="lessThan">
      <formula>0</formula>
    </cfRule>
    <cfRule type="cellIs" dxfId="207" priority="1575" stopIfTrue="1" operator="between">
      <formula>#REF!</formula>
      <formula>0</formula>
    </cfRule>
  </conditionalFormatting>
  <conditionalFormatting sqref="AR35">
    <cfRule type="cellIs" dxfId="206" priority="476" stopIfTrue="1" operator="lessThan">
      <formula>0</formula>
    </cfRule>
  </conditionalFormatting>
  <conditionalFormatting sqref="AR23:AS23">
    <cfRule type="cellIs" dxfId="205" priority="4570" stopIfTrue="1" operator="between">
      <formula>#REF!</formula>
      <formula>0</formula>
    </cfRule>
    <cfRule type="cellIs" dxfId="204" priority="4569" stopIfTrue="1" operator="between">
      <formula>#REF!</formula>
      <formula>#REF!</formula>
    </cfRule>
  </conditionalFormatting>
  <conditionalFormatting sqref="AR12:AT12">
    <cfRule type="cellIs" dxfId="203" priority="4247" stopIfTrue="1" operator="between">
      <formula>#REF!</formula>
      <formula>#REF!</formula>
    </cfRule>
    <cfRule type="cellIs" dxfId="202" priority="4248" stopIfTrue="1" operator="between">
      <formula>#REF!</formula>
      <formula>0</formula>
    </cfRule>
  </conditionalFormatting>
  <conditionalFormatting sqref="AR14:AT15">
    <cfRule type="cellIs" dxfId="201" priority="3978" stopIfTrue="1" operator="between">
      <formula>#REF!</formula>
      <formula>#REF!</formula>
    </cfRule>
    <cfRule type="cellIs" dxfId="200" priority="3979" stopIfTrue="1" operator="between">
      <formula>#REF!</formula>
      <formula>0</formula>
    </cfRule>
  </conditionalFormatting>
  <conditionalFormatting sqref="AR17:AT17">
    <cfRule type="cellIs" dxfId="199" priority="263" stopIfTrue="1" operator="between">
      <formula>#REF!</formula>
      <formula>#REF!</formula>
    </cfRule>
    <cfRule type="cellIs" dxfId="198" priority="264" stopIfTrue="1" operator="between">
      <formula>#REF!</formula>
      <formula>0</formula>
    </cfRule>
  </conditionalFormatting>
  <conditionalFormatting sqref="AR30:AT30">
    <cfRule type="cellIs" dxfId="197" priority="139" stopIfTrue="1" operator="between">
      <formula>#REF!</formula>
      <formula>#REF!</formula>
    </cfRule>
    <cfRule type="cellIs" dxfId="196" priority="140" stopIfTrue="1" operator="between">
      <formula>#REF!</formula>
      <formula>0</formula>
    </cfRule>
  </conditionalFormatting>
  <conditionalFormatting sqref="AR35:AT35">
    <cfRule type="cellIs" dxfId="195" priority="471" stopIfTrue="1" operator="between">
      <formula>#REF!</formula>
      <formula>#REF!</formula>
    </cfRule>
    <cfRule type="cellIs" dxfId="194" priority="472" stopIfTrue="1" operator="between">
      <formula>#REF!</formula>
      <formula>0</formula>
    </cfRule>
  </conditionalFormatting>
  <conditionalFormatting sqref="AS23">
    <cfRule type="cellIs" dxfId="193" priority="4571" stopIfTrue="1" operator="lessThan">
      <formula>0</formula>
    </cfRule>
  </conditionalFormatting>
  <conditionalFormatting sqref="AS32">
    <cfRule type="cellIs" dxfId="192" priority="1257" stopIfTrue="1" operator="between">
      <formula>#REF!</formula>
      <formula>0</formula>
    </cfRule>
    <cfRule type="cellIs" dxfId="191" priority="1256" stopIfTrue="1" operator="between">
      <formula>#REF!</formula>
      <formula>#REF!</formula>
    </cfRule>
  </conditionalFormatting>
  <conditionalFormatting sqref="AS32:AS33">
    <cfRule type="cellIs" dxfId="190" priority="1255" stopIfTrue="1" operator="lessThan">
      <formula>0</formula>
    </cfRule>
  </conditionalFormatting>
  <conditionalFormatting sqref="AS12:AT12">
    <cfRule type="cellIs" dxfId="189" priority="4249" stopIfTrue="1" operator="lessThan">
      <formula>0</formula>
    </cfRule>
  </conditionalFormatting>
  <conditionalFormatting sqref="AS14:AT15">
    <cfRule type="cellIs" dxfId="188" priority="3980" stopIfTrue="1" operator="lessThan">
      <formula>0</formula>
    </cfRule>
  </conditionalFormatting>
  <conditionalFormatting sqref="AS17:AT17">
    <cfRule type="cellIs" dxfId="187" priority="265" stopIfTrue="1" operator="lessThan">
      <formula>0</formula>
    </cfRule>
  </conditionalFormatting>
  <conditionalFormatting sqref="AS30:AT30">
    <cfRule type="cellIs" dxfId="186" priority="141" stopIfTrue="1" operator="lessThan">
      <formula>0</formula>
    </cfRule>
  </conditionalFormatting>
  <conditionalFormatting sqref="AS35:AT35">
    <cfRule type="cellIs" dxfId="185" priority="473" stopIfTrue="1" operator="lessThan">
      <formula>0</formula>
    </cfRule>
  </conditionalFormatting>
  <conditionalFormatting sqref="AT9">
    <cfRule type="cellIs" dxfId="184" priority="7456" stopIfTrue="1" operator="lessThan">
      <formula>0</formula>
    </cfRule>
    <cfRule type="cellIs" dxfId="183" priority="7454" stopIfTrue="1" operator="between">
      <formula>#REF!</formula>
      <formula>#REF!</formula>
    </cfRule>
    <cfRule type="cellIs" dxfId="182" priority="7455" stopIfTrue="1" operator="between">
      <formula>#REF!</formula>
      <formula>0</formula>
    </cfRule>
  </conditionalFormatting>
  <conditionalFormatting sqref="AT11">
    <cfRule type="cellIs" dxfId="181" priority="7044" stopIfTrue="1" operator="between">
      <formula>#REF!</formula>
      <formula>#REF!</formula>
    </cfRule>
    <cfRule type="cellIs" dxfId="180" priority="7045" stopIfTrue="1" operator="between">
      <formula>#REF!</formula>
      <formula>0</formula>
    </cfRule>
    <cfRule type="cellIs" dxfId="179" priority="7046" stopIfTrue="1" operator="lessThan">
      <formula>0</formula>
    </cfRule>
  </conditionalFormatting>
  <conditionalFormatting sqref="AT32">
    <cfRule type="cellIs" dxfId="178" priority="1261" stopIfTrue="1" operator="between">
      <formula>#REF!</formula>
      <formula>#REF!</formula>
    </cfRule>
    <cfRule type="cellIs" dxfId="177" priority="1260" stopIfTrue="1" operator="between">
      <formula>#REF!</formula>
      <formula>0</formula>
    </cfRule>
    <cfRule type="cellIs" dxfId="176" priority="1259" stopIfTrue="1" operator="between">
      <formula>#REF!</formula>
      <formula>#REF!</formula>
    </cfRule>
    <cfRule type="cellIs" dxfId="175" priority="1258" stopIfTrue="1" operator="lessThan">
      <formula>0</formula>
    </cfRule>
    <cfRule type="cellIs" dxfId="174" priority="1262" stopIfTrue="1" operator="between">
      <formula>#REF!</formula>
      <formula>0</formula>
    </cfRule>
  </conditionalFormatting>
  <conditionalFormatting sqref="AT32:AT33">
    <cfRule type="cellIs" dxfId="173" priority="1263" stopIfTrue="1" operator="lessThan">
      <formula>0</formula>
    </cfRule>
  </conditionalFormatting>
  <conditionalFormatting sqref="AT33">
    <cfRule type="cellIs" dxfId="172" priority="1565" stopIfTrue="1" operator="between">
      <formula>#REF!</formula>
      <formula>0</formula>
    </cfRule>
    <cfRule type="cellIs" dxfId="171" priority="1564" stopIfTrue="1" operator="between">
      <formula>#REF!</formula>
      <formula>#REF!</formula>
    </cfRule>
    <cfRule type="cellIs" dxfId="170" priority="1566" stopIfTrue="1" operator="lessThan">
      <formula>0</formula>
    </cfRule>
  </conditionalFormatting>
  <conditionalFormatting sqref="AV9">
    <cfRule type="cellIs" dxfId="169" priority="6768" stopIfTrue="1" operator="between">
      <formula>#REF!</formula>
      <formula>0</formula>
    </cfRule>
    <cfRule type="cellIs" dxfId="168" priority="6769" stopIfTrue="1" operator="lessThan">
      <formula>0</formula>
    </cfRule>
    <cfRule type="cellIs" dxfId="167" priority="6767" stopIfTrue="1" operator="between">
      <formula>#REF!</formula>
      <formula>#REF!</formula>
    </cfRule>
  </conditionalFormatting>
  <conditionalFormatting sqref="AV11">
    <cfRule type="cellIs" dxfId="166" priority="7037" stopIfTrue="1" operator="lessThan">
      <formula>0</formula>
    </cfRule>
  </conditionalFormatting>
  <conditionalFormatting sqref="AV11:AV12">
    <cfRule type="cellIs" dxfId="165" priority="4262" stopIfTrue="1" operator="between">
      <formula>#REF!</formula>
      <formula>0</formula>
    </cfRule>
    <cfRule type="cellIs" dxfId="164" priority="4261" stopIfTrue="1" operator="between">
      <formula>#REF!</formula>
      <formula>#REF!</formula>
    </cfRule>
  </conditionalFormatting>
  <conditionalFormatting sqref="AV12">
    <cfRule type="cellIs" dxfId="163" priority="4263" stopIfTrue="1" operator="lessThan">
      <formula>0</formula>
    </cfRule>
  </conditionalFormatting>
  <conditionalFormatting sqref="AV14:AV15">
    <cfRule type="cellIs" dxfId="162" priority="3991" stopIfTrue="1" operator="lessThan">
      <formula>0</formula>
    </cfRule>
    <cfRule type="cellIs" dxfId="161" priority="3990" stopIfTrue="1" operator="between">
      <formula>#REF!</formula>
      <formula>0</formula>
    </cfRule>
    <cfRule type="cellIs" dxfId="160" priority="3989" stopIfTrue="1" operator="between">
      <formula>#REF!</formula>
      <formula>#REF!</formula>
    </cfRule>
  </conditionalFormatting>
  <conditionalFormatting sqref="AV17">
    <cfRule type="cellIs" dxfId="159" priority="235" stopIfTrue="1" operator="lessThan">
      <formula>0</formula>
    </cfRule>
    <cfRule type="cellIs" dxfId="158" priority="233" stopIfTrue="1" operator="between">
      <formula>#REF!</formula>
      <formula>#REF!</formula>
    </cfRule>
    <cfRule type="cellIs" dxfId="157" priority="234" stopIfTrue="1" operator="between">
      <formula>#REF!</formula>
      <formula>0</formula>
    </cfRule>
  </conditionalFormatting>
  <conditionalFormatting sqref="AV30">
    <cfRule type="cellIs" dxfId="156" priority="132" stopIfTrue="1" operator="between">
      <formula>#REF!</formula>
      <formula>0</formula>
    </cfRule>
    <cfRule type="cellIs" dxfId="155" priority="133" stopIfTrue="1" operator="lessThan">
      <formula>0</formula>
    </cfRule>
    <cfRule type="cellIs" dxfId="154" priority="131" stopIfTrue="1" operator="between">
      <formula>#REF!</formula>
      <formula>#REF!</formula>
    </cfRule>
  </conditionalFormatting>
  <conditionalFormatting sqref="AV32:AV33">
    <cfRule type="cellIs" dxfId="153" priority="1254" stopIfTrue="1" operator="lessThan">
      <formula>0</formula>
    </cfRule>
    <cfRule type="cellIs" dxfId="152" priority="1253" stopIfTrue="1" operator="between">
      <formula>#REF!</formula>
      <formula>0</formula>
    </cfRule>
    <cfRule type="cellIs" dxfId="151" priority="1252" stopIfTrue="1" operator="between">
      <formula>#REF!</formula>
      <formula>#REF!</formula>
    </cfRule>
    <cfRule type="cellIs" dxfId="150" priority="1251" stopIfTrue="1" operator="lessThan">
      <formula>0</formula>
    </cfRule>
  </conditionalFormatting>
  <conditionalFormatting sqref="AV35">
    <cfRule type="cellIs" dxfId="149" priority="440" stopIfTrue="1" operator="between">
      <formula>#REF!</formula>
      <formula>#REF!</formula>
    </cfRule>
    <cfRule type="cellIs" dxfId="148" priority="441" stopIfTrue="1" operator="between">
      <formula>#REF!</formula>
      <formula>0</formula>
    </cfRule>
    <cfRule type="cellIs" dxfId="147" priority="442" stopIfTrue="1" operator="lessThan">
      <formula>0</formula>
    </cfRule>
  </conditionalFormatting>
  <conditionalFormatting sqref="AX9">
    <cfRule type="cellIs" dxfId="146" priority="6764" stopIfTrue="1" operator="between">
      <formula>#REF!</formula>
      <formula>#REF!</formula>
    </cfRule>
    <cfRule type="cellIs" dxfId="145" priority="6765" stopIfTrue="1" operator="between">
      <formula>#REF!</formula>
      <formula>0</formula>
    </cfRule>
    <cfRule type="cellIs" dxfId="144" priority="6766" stopIfTrue="1" operator="lessThan">
      <formula>0</formula>
    </cfRule>
  </conditionalFormatting>
  <conditionalFormatting sqref="AX11">
    <cfRule type="cellIs" dxfId="143" priority="7040" stopIfTrue="1" operator="lessThan">
      <formula>0</formula>
    </cfRule>
  </conditionalFormatting>
  <conditionalFormatting sqref="AX11:AX12">
    <cfRule type="cellIs" dxfId="142" priority="4259" stopIfTrue="1" operator="between">
      <formula>#REF!</formula>
      <formula>0</formula>
    </cfRule>
    <cfRule type="cellIs" dxfId="141" priority="4258" stopIfTrue="1" operator="between">
      <formula>#REF!</formula>
      <formula>#REF!</formula>
    </cfRule>
  </conditionalFormatting>
  <conditionalFormatting sqref="AX12">
    <cfRule type="cellIs" dxfId="140" priority="4260" stopIfTrue="1" operator="lessThan">
      <formula>0</formula>
    </cfRule>
  </conditionalFormatting>
  <conditionalFormatting sqref="AX14:AX15">
    <cfRule type="cellIs" dxfId="139" priority="3987" stopIfTrue="1" operator="between">
      <formula>#REF!</formula>
      <formula>0</formula>
    </cfRule>
    <cfRule type="cellIs" dxfId="138" priority="3986" stopIfTrue="1" operator="between">
      <formula>#REF!</formula>
      <formula>#REF!</formula>
    </cfRule>
    <cfRule type="cellIs" dxfId="137" priority="3988" stopIfTrue="1" operator="lessThan">
      <formula>0</formula>
    </cfRule>
  </conditionalFormatting>
  <conditionalFormatting sqref="AX17">
    <cfRule type="cellIs" dxfId="136" priority="271" stopIfTrue="1" operator="lessThan">
      <formula>0</formula>
    </cfRule>
    <cfRule type="cellIs" dxfId="135" priority="270" stopIfTrue="1" operator="between">
      <formula>#REF!</formula>
      <formula>0</formula>
    </cfRule>
    <cfRule type="cellIs" dxfId="134" priority="269" stopIfTrue="1" operator="between">
      <formula>#REF!</formula>
      <formula>#REF!</formula>
    </cfRule>
  </conditionalFormatting>
  <conditionalFormatting sqref="AX23">
    <cfRule type="cellIs" dxfId="133" priority="3831" stopIfTrue="1" operator="lessThan">
      <formula>0</formula>
    </cfRule>
    <cfRule type="cellIs" dxfId="132" priority="765" stopIfTrue="1" operator="between">
      <formula>#REF!</formula>
      <formula>#REF!</formula>
    </cfRule>
    <cfRule type="cellIs" dxfId="131" priority="1027" stopIfTrue="1" operator="between">
      <formula>#REF!</formula>
      <formula>0</formula>
    </cfRule>
  </conditionalFormatting>
  <conditionalFormatting sqref="AX30">
    <cfRule type="cellIs" dxfId="130" priority="147" stopIfTrue="1" operator="lessThan">
      <formula>0</formula>
    </cfRule>
    <cfRule type="cellIs" dxfId="129" priority="145" stopIfTrue="1" operator="between">
      <formula>#REF!</formula>
      <formula>#REF!</formula>
    </cfRule>
    <cfRule type="cellIs" dxfId="128" priority="146" stopIfTrue="1" operator="between">
      <formula>#REF!</formula>
      <formula>0</formula>
    </cfRule>
  </conditionalFormatting>
  <conditionalFormatting sqref="AX32:AX33">
    <cfRule type="cellIs" dxfId="127" priority="1249" stopIfTrue="1" operator="between">
      <formula>#REF!</formula>
      <formula>#REF!</formula>
    </cfRule>
    <cfRule type="cellIs" dxfId="126" priority="1250" stopIfTrue="1" operator="between">
      <formula>#REF!</formula>
      <formula>0</formula>
    </cfRule>
    <cfRule type="cellIs" dxfId="125" priority="1248" stopIfTrue="1" operator="lessThan">
      <formula>0</formula>
    </cfRule>
  </conditionalFormatting>
  <conditionalFormatting sqref="AX35">
    <cfRule type="cellIs" dxfId="124" priority="478" stopIfTrue="1" operator="between">
      <formula>#REF!</formula>
      <formula>0</formula>
    </cfRule>
    <cfRule type="cellIs" dxfId="123" priority="479" stopIfTrue="1" operator="lessThan">
      <formula>0</formula>
    </cfRule>
    <cfRule type="cellIs" dxfId="122" priority="477" stopIfTrue="1" operator="between">
      <formula>#REF!</formula>
      <formula>#REF!</formula>
    </cfRule>
  </conditionalFormatting>
  <conditionalFormatting sqref="AZ9">
    <cfRule type="cellIs" dxfId="121" priority="8903" stopIfTrue="1" operator="lessThan">
      <formula>0</formula>
    </cfRule>
  </conditionalFormatting>
  <conditionalFormatting sqref="AZ9:BA9">
    <cfRule type="cellIs" dxfId="120" priority="8902" stopIfTrue="1" operator="between">
      <formula>#REF!</formula>
      <formula>0</formula>
    </cfRule>
    <cfRule type="cellIs" dxfId="119" priority="8901" stopIfTrue="1" operator="between">
      <formula>#REF!</formula>
      <formula>#REF!</formula>
    </cfRule>
  </conditionalFormatting>
  <conditionalFormatting sqref="BA9">
    <cfRule type="cellIs" dxfId="118" priority="8906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2"/>
  <sheetViews>
    <sheetView view="pageBreakPreview" topLeftCell="A85" zoomScale="56" zoomScaleNormal="30" workbookViewId="0">
      <selection activeCell="K99" sqref="K99:K129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74"/>
      <c r="S1" s="75"/>
      <c r="V1" s="76" t="s">
        <v>71</v>
      </c>
    </row>
    <row r="2" spans="1:262" ht="17.25" customHeight="1">
      <c r="E2" s="13"/>
      <c r="F2" s="15" t="s">
        <v>72</v>
      </c>
      <c r="G2" s="730" t="s">
        <v>73</v>
      </c>
      <c r="H2" s="16" t="s">
        <v>74</v>
      </c>
      <c r="I2" s="733">
        <v>45570</v>
      </c>
      <c r="K2" s="46" t="s">
        <v>30</v>
      </c>
      <c r="L2" s="47"/>
      <c r="M2" s="48"/>
      <c r="N2" s="48"/>
      <c r="O2" s="46"/>
      <c r="P2" s="46"/>
      <c r="Q2" s="47"/>
      <c r="R2" s="74"/>
      <c r="S2" s="75"/>
      <c r="T2" s="74"/>
      <c r="U2" s="13"/>
      <c r="V2" s="46"/>
    </row>
    <row r="3" spans="1:262" ht="24.75" customHeight="1">
      <c r="E3" s="13"/>
      <c r="F3" s="17" t="s">
        <v>75</v>
      </c>
      <c r="G3" s="731"/>
      <c r="H3" s="18" t="s">
        <v>76</v>
      </c>
      <c r="I3" s="734"/>
      <c r="K3" s="46"/>
      <c r="L3" s="47"/>
      <c r="M3" s="48"/>
      <c r="N3" s="48"/>
      <c r="O3" s="46"/>
      <c r="P3" s="46"/>
      <c r="Q3" s="47"/>
      <c r="R3" s="74"/>
      <c r="S3" s="75"/>
      <c r="T3" s="74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74"/>
      <c r="S4" s="75"/>
      <c r="T4" s="74"/>
      <c r="U4" s="13"/>
      <c r="V4" s="46"/>
    </row>
    <row r="5" spans="1:262" ht="18" customHeight="1">
      <c r="E5" s="19"/>
      <c r="F5" s="732" t="s">
        <v>77</v>
      </c>
      <c r="G5" s="732"/>
      <c r="H5" s="732"/>
      <c r="I5" s="732"/>
      <c r="J5" s="49"/>
      <c r="K5" s="49"/>
      <c r="L5" s="50"/>
      <c r="M5" s="51"/>
      <c r="N5" s="51"/>
      <c r="O5" s="49"/>
      <c r="P5" s="49"/>
      <c r="Q5" s="50"/>
      <c r="R5" s="77"/>
      <c r="S5" s="78"/>
      <c r="T5" s="77"/>
      <c r="U5" s="19"/>
      <c r="V5" s="79" t="s">
        <v>78</v>
      </c>
      <c r="W5" s="49"/>
    </row>
    <row r="6" spans="1:262" ht="18" customHeight="1">
      <c r="E6" s="732" t="s">
        <v>79</v>
      </c>
      <c r="F6" s="732"/>
      <c r="G6" s="732"/>
      <c r="H6" s="732"/>
      <c r="I6" s="732"/>
      <c r="J6" s="49"/>
      <c r="K6" s="49"/>
      <c r="L6" s="50"/>
      <c r="M6" s="51"/>
      <c r="N6" s="51"/>
      <c r="O6" s="49"/>
      <c r="P6" s="49"/>
      <c r="Q6" s="50"/>
      <c r="R6" s="77"/>
      <c r="S6" s="78"/>
      <c r="T6" s="77"/>
      <c r="U6" s="19"/>
      <c r="V6" s="80" t="s">
        <v>80</v>
      </c>
      <c r="W6" s="49"/>
    </row>
    <row r="7" spans="1:262" ht="15" customHeight="1">
      <c r="E7" s="19"/>
      <c r="F7" s="21"/>
      <c r="G7" s="22" t="s">
        <v>81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77"/>
      <c r="S7" s="78"/>
      <c r="T7" s="77"/>
      <c r="U7" s="19"/>
      <c r="V7" s="49"/>
      <c r="W7" s="49"/>
    </row>
    <row r="8" spans="1:262" ht="18.75" customHeight="1">
      <c r="E8" s="19"/>
      <c r="F8" s="23"/>
      <c r="G8" s="22" t="s">
        <v>82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77"/>
      <c r="S8" s="78"/>
      <c r="T8" s="77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24" t="s">
        <v>83</v>
      </c>
      <c r="J9" s="725"/>
      <c r="K9" s="725"/>
      <c r="L9" s="725"/>
      <c r="M9" s="703" t="s">
        <v>84</v>
      </c>
      <c r="N9" s="704"/>
      <c r="O9" s="704"/>
      <c r="P9" s="704"/>
      <c r="Q9" s="705" t="s">
        <v>85</v>
      </c>
      <c r="R9" s="706"/>
      <c r="S9" s="706"/>
      <c r="T9" s="706"/>
      <c r="U9" s="707"/>
      <c r="V9" s="81"/>
      <c r="W9" s="81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2"/>
      <c r="FZ9" s="82"/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2"/>
      <c r="HS9" s="82"/>
      <c r="HT9" s="82"/>
      <c r="HU9" s="82"/>
      <c r="HV9" s="82"/>
      <c r="HW9" s="82"/>
      <c r="HX9" s="82"/>
      <c r="HY9" s="82"/>
      <c r="HZ9" s="82"/>
      <c r="IA9" s="82"/>
      <c r="IB9" s="82"/>
      <c r="IC9" s="82"/>
      <c r="ID9" s="82"/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</row>
    <row r="10" spans="1:262" s="1" customFormat="1" ht="54.75" customHeight="1">
      <c r="B10" s="24"/>
      <c r="D10" s="24"/>
      <c r="E10" s="23"/>
      <c r="F10" s="26" t="s">
        <v>86</v>
      </c>
      <c r="G10" s="26" t="s">
        <v>87</v>
      </c>
      <c r="H10" s="26" t="s">
        <v>88</v>
      </c>
      <c r="I10" s="52" t="s">
        <v>89</v>
      </c>
      <c r="J10" s="52" t="s">
        <v>90</v>
      </c>
      <c r="K10" s="52" t="s">
        <v>91</v>
      </c>
      <c r="L10" s="53" t="s">
        <v>92</v>
      </c>
      <c r="M10" s="54" t="s">
        <v>93</v>
      </c>
      <c r="N10" s="52" t="s">
        <v>90</v>
      </c>
      <c r="O10" s="53" t="s">
        <v>92</v>
      </c>
      <c r="P10" s="53" t="s">
        <v>94</v>
      </c>
      <c r="Q10" s="83" t="s">
        <v>93</v>
      </c>
      <c r="R10" s="712" t="s">
        <v>95</v>
      </c>
      <c r="S10" s="713"/>
      <c r="T10" s="714" t="s">
        <v>96</v>
      </c>
      <c r="U10" s="715"/>
      <c r="V10" s="84" t="s">
        <v>97</v>
      </c>
      <c r="W10" s="81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82"/>
      <c r="CV10" s="82"/>
      <c r="CW10" s="82"/>
      <c r="CX10" s="82"/>
      <c r="CY10" s="82"/>
      <c r="CZ10" s="82"/>
      <c r="DA10" s="82"/>
      <c r="DB10" s="82"/>
      <c r="DC10" s="82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82"/>
      <c r="DS10" s="82"/>
      <c r="DT10" s="82"/>
      <c r="DU10" s="82"/>
      <c r="DV10" s="82"/>
      <c r="DW10" s="82"/>
      <c r="DX10" s="82"/>
      <c r="DY10" s="82"/>
      <c r="DZ10" s="82"/>
      <c r="EA10" s="82"/>
      <c r="EB10" s="82"/>
      <c r="EC10" s="82"/>
      <c r="ED10" s="82"/>
      <c r="EE10" s="82"/>
      <c r="EF10" s="82"/>
      <c r="EG10" s="82"/>
      <c r="EH10" s="82"/>
      <c r="EI10" s="82"/>
      <c r="EJ10" s="82"/>
      <c r="EK10" s="82"/>
      <c r="EL10" s="82"/>
      <c r="EM10" s="82"/>
      <c r="EN10" s="82"/>
      <c r="EO10" s="82"/>
      <c r="EP10" s="82"/>
      <c r="EQ10" s="82"/>
      <c r="ER10" s="82"/>
      <c r="ES10" s="82"/>
      <c r="ET10" s="82"/>
      <c r="EU10" s="82"/>
      <c r="EV10" s="82"/>
      <c r="EW10" s="82"/>
      <c r="EX10" s="82"/>
      <c r="EY10" s="82"/>
      <c r="EZ10" s="82"/>
      <c r="FA10" s="82"/>
      <c r="FB10" s="82"/>
      <c r="FC10" s="82"/>
      <c r="FD10" s="82"/>
      <c r="FE10" s="82"/>
      <c r="FF10" s="82"/>
      <c r="FG10" s="82"/>
      <c r="FH10" s="82"/>
      <c r="FI10" s="82"/>
      <c r="FJ10" s="82"/>
      <c r="FK10" s="82"/>
      <c r="FL10" s="82"/>
      <c r="FM10" s="82"/>
      <c r="FN10" s="82"/>
      <c r="FO10" s="82"/>
      <c r="FP10" s="82"/>
      <c r="FQ10" s="82"/>
      <c r="FR10" s="82"/>
      <c r="FS10" s="82"/>
      <c r="FT10" s="82"/>
      <c r="FU10" s="82"/>
      <c r="FV10" s="82"/>
      <c r="FW10" s="82"/>
      <c r="FX10" s="82"/>
      <c r="FY10" s="82"/>
      <c r="FZ10" s="82"/>
      <c r="GA10" s="82"/>
      <c r="GB10" s="82"/>
      <c r="GC10" s="82"/>
      <c r="GD10" s="82"/>
      <c r="GE10" s="82"/>
      <c r="GF10" s="82"/>
      <c r="GG10" s="82"/>
      <c r="GH10" s="82"/>
      <c r="GI10" s="82"/>
      <c r="GJ10" s="82"/>
      <c r="GK10" s="82"/>
      <c r="GL10" s="82"/>
      <c r="GM10" s="82"/>
      <c r="GN10" s="82"/>
      <c r="GO10" s="82"/>
      <c r="GP10" s="82"/>
      <c r="GQ10" s="82"/>
      <c r="GR10" s="82"/>
      <c r="GS10" s="82"/>
      <c r="GT10" s="82"/>
      <c r="GU10" s="82"/>
      <c r="GV10" s="82"/>
      <c r="GW10" s="82"/>
      <c r="GX10" s="82"/>
      <c r="GY10" s="82"/>
      <c r="GZ10" s="82"/>
      <c r="HA10" s="82"/>
      <c r="HB10" s="82"/>
      <c r="HC10" s="82"/>
      <c r="HD10" s="82"/>
      <c r="HE10" s="82"/>
      <c r="HF10" s="82"/>
      <c r="HG10" s="82"/>
      <c r="HH10" s="82"/>
      <c r="HI10" s="82"/>
      <c r="HJ10" s="82"/>
      <c r="HK10" s="82"/>
      <c r="HL10" s="82"/>
      <c r="HM10" s="82"/>
      <c r="HN10" s="82"/>
      <c r="HO10" s="82"/>
      <c r="HP10" s="82"/>
      <c r="HQ10" s="82"/>
      <c r="HR10" s="82"/>
      <c r="HS10" s="82"/>
      <c r="HT10" s="82"/>
      <c r="HU10" s="82"/>
      <c r="HV10" s="82"/>
      <c r="HW10" s="82"/>
      <c r="HX10" s="82"/>
      <c r="HY10" s="82"/>
      <c r="HZ10" s="82"/>
      <c r="IA10" s="82"/>
      <c r="IB10" s="82"/>
      <c r="IC10" s="82"/>
      <c r="ID10" s="82"/>
      <c r="IE10" s="82"/>
      <c r="IF10" s="82"/>
      <c r="IG10" s="82"/>
      <c r="IH10" s="82"/>
      <c r="II10" s="82"/>
      <c r="IJ10" s="82"/>
      <c r="IK10" s="82"/>
      <c r="IL10" s="82"/>
      <c r="IM10" s="82"/>
      <c r="IN10" s="82"/>
      <c r="IO10" s="82"/>
      <c r="IP10" s="82"/>
      <c r="IQ10" s="82"/>
      <c r="IR10" s="82"/>
      <c r="IS10" s="82"/>
      <c r="IT10" s="82"/>
      <c r="IU10" s="82"/>
      <c r="IV10" s="82"/>
      <c r="IW10" s="82"/>
      <c r="IX10" s="82"/>
      <c r="IY10" s="82"/>
      <c r="IZ10" s="82"/>
      <c r="JA10" s="82"/>
      <c r="JB10" s="82"/>
    </row>
    <row r="11" spans="1:262" s="1" customFormat="1" ht="30">
      <c r="B11" s="24"/>
      <c r="D11" s="24"/>
      <c r="E11" s="23"/>
      <c r="F11" s="27" t="s">
        <v>98</v>
      </c>
      <c r="G11" s="27" t="s">
        <v>99</v>
      </c>
      <c r="H11" s="27" t="s">
        <v>100</v>
      </c>
      <c r="I11" s="55" t="s">
        <v>101</v>
      </c>
      <c r="J11" s="55" t="s">
        <v>102</v>
      </c>
      <c r="K11" s="55" t="s">
        <v>103</v>
      </c>
      <c r="L11" s="56" t="s">
        <v>104</v>
      </c>
      <c r="M11" s="57" t="s">
        <v>105</v>
      </c>
      <c r="N11" s="55" t="s">
        <v>106</v>
      </c>
      <c r="O11" s="58" t="s">
        <v>104</v>
      </c>
      <c r="P11" s="56" t="s">
        <v>107</v>
      </c>
      <c r="Q11" s="85" t="s">
        <v>105</v>
      </c>
      <c r="R11" s="86" t="s">
        <v>108</v>
      </c>
      <c r="S11" s="87" t="s">
        <v>109</v>
      </c>
      <c r="T11" s="86" t="s">
        <v>108</v>
      </c>
      <c r="U11" s="88" t="s">
        <v>110</v>
      </c>
      <c r="V11" s="89" t="s">
        <v>63</v>
      </c>
      <c r="W11" s="81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2"/>
      <c r="EG11" s="82"/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2"/>
      <c r="FZ11" s="82"/>
      <c r="GA11" s="82"/>
      <c r="GB11" s="82"/>
      <c r="GC11" s="82"/>
      <c r="GD11" s="82"/>
      <c r="GE11" s="82"/>
      <c r="GF11" s="82"/>
      <c r="GG11" s="82"/>
      <c r="GH11" s="82"/>
      <c r="GI11" s="82"/>
      <c r="GJ11" s="82"/>
      <c r="GK11" s="82"/>
      <c r="GL11" s="82"/>
      <c r="GM11" s="82"/>
      <c r="GN11" s="82"/>
      <c r="GO11" s="82"/>
      <c r="GP11" s="82"/>
      <c r="GQ11" s="82"/>
      <c r="GR11" s="82"/>
      <c r="GS11" s="82"/>
      <c r="GT11" s="82"/>
      <c r="GU11" s="82"/>
      <c r="GV11" s="82"/>
      <c r="GW11" s="82"/>
      <c r="GX11" s="82"/>
      <c r="GY11" s="82"/>
      <c r="GZ11" s="82"/>
      <c r="HA11" s="82"/>
      <c r="HB11" s="82"/>
      <c r="HC11" s="82"/>
      <c r="HD11" s="82"/>
      <c r="HE11" s="82"/>
      <c r="HF11" s="82"/>
      <c r="HG11" s="82"/>
      <c r="HH11" s="82"/>
      <c r="HI11" s="82"/>
      <c r="HJ11" s="82"/>
      <c r="HK11" s="82"/>
      <c r="HL11" s="82"/>
      <c r="HM11" s="82"/>
      <c r="HN11" s="82"/>
      <c r="HO11" s="82"/>
      <c r="HP11" s="82"/>
      <c r="HQ11" s="82"/>
      <c r="HR11" s="82"/>
      <c r="HS11" s="82"/>
      <c r="HT11" s="82"/>
      <c r="HU11" s="82"/>
      <c r="HV11" s="82"/>
      <c r="HW11" s="82"/>
      <c r="HX11" s="82"/>
      <c r="HY11" s="82"/>
      <c r="HZ11" s="82"/>
      <c r="IA11" s="82"/>
      <c r="IB11" s="82"/>
      <c r="IC11" s="82"/>
      <c r="ID11" s="82"/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</row>
    <row r="12" spans="1:262" ht="30" customHeight="1">
      <c r="A12" s="2" t="s">
        <v>111</v>
      </c>
      <c r="B12" s="3">
        <f>SUM(B13:B31,D13:D27)</f>
        <v>0</v>
      </c>
      <c r="E12" s="19"/>
      <c r="F12" s="726" t="s">
        <v>112</v>
      </c>
      <c r="G12" s="28" t="s">
        <v>113</v>
      </c>
      <c r="H12" s="29"/>
      <c r="I12" s="735" t="s">
        <v>114</v>
      </c>
      <c r="J12" s="742" t="s">
        <v>115</v>
      </c>
      <c r="K12" s="745" t="s">
        <v>116</v>
      </c>
      <c r="L12" s="742" t="s">
        <v>117</v>
      </c>
      <c r="M12" s="750" t="s">
        <v>118</v>
      </c>
      <c r="N12" s="760" t="s">
        <v>119</v>
      </c>
      <c r="O12" s="760" t="s">
        <v>120</v>
      </c>
      <c r="P12" s="756" t="s">
        <v>121</v>
      </c>
      <c r="Q12" s="716" t="s">
        <v>122</v>
      </c>
      <c r="R12" s="717"/>
      <c r="S12" s="717"/>
      <c r="T12" s="717"/>
      <c r="U12" s="718"/>
      <c r="V12" s="90" t="s">
        <v>123</v>
      </c>
      <c r="W12" s="49"/>
      <c r="Z12" s="191" t="str">
        <f ca="1">IF(S12="","",(S12-TODAY()))</f>
        <v/>
      </c>
      <c r="AA12" s="192"/>
    </row>
    <row r="13" spans="1:262" ht="30" customHeight="1">
      <c r="A13" s="2">
        <v>1</v>
      </c>
      <c r="B13" s="30"/>
      <c r="C13" s="2">
        <v>17</v>
      </c>
      <c r="D13" s="30"/>
      <c r="E13" s="19"/>
      <c r="F13" s="727"/>
      <c r="G13" s="32"/>
      <c r="H13" s="33"/>
      <c r="I13" s="736"/>
      <c r="J13" s="743"/>
      <c r="K13" s="745"/>
      <c r="L13" s="743"/>
      <c r="M13" s="751"/>
      <c r="N13" s="761"/>
      <c r="O13" s="761"/>
      <c r="P13" s="757"/>
      <c r="Q13" s="91" t="s">
        <v>124</v>
      </c>
      <c r="R13" s="92">
        <v>4495.3999999999996</v>
      </c>
      <c r="S13" s="93">
        <v>45419</v>
      </c>
      <c r="T13" s="94">
        <f>R13-H27</f>
        <v>7.5</v>
      </c>
      <c r="U13" s="95">
        <f>S13-I2</f>
        <v>-151</v>
      </c>
      <c r="V13" s="96" t="s">
        <v>125</v>
      </c>
      <c r="W13" s="49"/>
      <c r="Z13" s="191"/>
      <c r="AA13" s="192"/>
    </row>
    <row r="14" spans="1:262" ht="30" customHeight="1">
      <c r="A14" s="2">
        <v>2</v>
      </c>
      <c r="B14" s="30"/>
      <c r="C14" s="2">
        <v>18</v>
      </c>
      <c r="D14" s="30"/>
      <c r="E14" s="19"/>
      <c r="F14" s="727"/>
      <c r="G14" s="32"/>
      <c r="H14" s="33"/>
      <c r="I14" s="736"/>
      <c r="J14" s="743"/>
      <c r="K14" s="745"/>
      <c r="L14" s="743"/>
      <c r="M14" s="751"/>
      <c r="N14" s="761"/>
      <c r="O14" s="761"/>
      <c r="P14" s="757"/>
      <c r="Q14" s="97" t="s">
        <v>126</v>
      </c>
      <c r="R14" s="98">
        <v>4506.8999999999996</v>
      </c>
      <c r="S14" s="99"/>
      <c r="T14" s="100">
        <f>R14-H27</f>
        <v>19</v>
      </c>
      <c r="U14" s="101"/>
      <c r="V14" s="102"/>
      <c r="W14" s="49"/>
      <c r="Z14" s="191"/>
      <c r="AA14" s="192"/>
    </row>
    <row r="15" spans="1:262" ht="30" customHeight="1">
      <c r="A15" s="2">
        <v>3</v>
      </c>
      <c r="B15" s="34"/>
      <c r="C15" s="2">
        <v>19</v>
      </c>
      <c r="D15" s="30"/>
      <c r="E15" s="19"/>
      <c r="F15" s="727"/>
      <c r="G15" s="32"/>
      <c r="H15" s="33"/>
      <c r="I15" s="736"/>
      <c r="J15" s="743"/>
      <c r="K15" s="745"/>
      <c r="L15" s="743"/>
      <c r="M15" s="751"/>
      <c r="N15" s="761"/>
      <c r="O15" s="761"/>
      <c r="P15" s="757"/>
      <c r="Q15" s="97" t="s">
        <v>127</v>
      </c>
      <c r="R15" s="98">
        <v>4505.8</v>
      </c>
      <c r="S15" s="99"/>
      <c r="T15" s="103">
        <f>R15-H27</f>
        <v>17.9000000000005</v>
      </c>
      <c r="U15" s="101"/>
      <c r="V15" s="102"/>
      <c r="W15" s="49"/>
      <c r="Z15" s="191"/>
      <c r="AA15" s="192"/>
    </row>
    <row r="16" spans="1:262" ht="30" customHeight="1">
      <c r="A16" s="2">
        <v>4</v>
      </c>
      <c r="B16" s="30"/>
      <c r="C16" s="2">
        <v>20</v>
      </c>
      <c r="D16" s="30"/>
      <c r="E16" s="19"/>
      <c r="F16" s="727"/>
      <c r="G16" s="32"/>
      <c r="H16" s="33"/>
      <c r="I16" s="736"/>
      <c r="J16" s="743"/>
      <c r="K16" s="745"/>
      <c r="L16" s="743"/>
      <c r="M16" s="751"/>
      <c r="N16" s="761"/>
      <c r="O16" s="761"/>
      <c r="P16" s="757"/>
      <c r="Q16" s="104" t="s">
        <v>128</v>
      </c>
      <c r="R16" s="105">
        <v>4508.2</v>
      </c>
      <c r="S16" s="106" t="s">
        <v>23</v>
      </c>
      <c r="T16" s="103">
        <f>R16-H27</f>
        <v>20.3000000000002</v>
      </c>
      <c r="U16" s="107"/>
      <c r="V16" s="102"/>
      <c r="W16" s="49"/>
      <c r="Z16" s="191"/>
      <c r="AA16" s="192"/>
    </row>
    <row r="17" spans="1:27" ht="30" customHeight="1">
      <c r="A17" s="2">
        <v>5</v>
      </c>
      <c r="B17" s="34"/>
      <c r="C17" s="2">
        <v>21</v>
      </c>
      <c r="D17" s="30"/>
      <c r="E17" s="19"/>
      <c r="F17" s="727"/>
      <c r="G17" s="32"/>
      <c r="H17" s="33"/>
      <c r="I17" s="736"/>
      <c r="J17" s="743"/>
      <c r="K17" s="745"/>
      <c r="L17" s="743"/>
      <c r="M17" s="751"/>
      <c r="N17" s="761"/>
      <c r="O17" s="761"/>
      <c r="P17" s="757"/>
      <c r="Q17" s="108" t="s">
        <v>129</v>
      </c>
      <c r="R17" s="109">
        <v>4513.1000000000004</v>
      </c>
      <c r="S17" s="110">
        <v>45448</v>
      </c>
      <c r="T17" s="94">
        <f>R17-H27</f>
        <v>25.200000000000699</v>
      </c>
      <c r="U17" s="111">
        <f>S17-I2</f>
        <v>-122</v>
      </c>
      <c r="V17" s="112"/>
      <c r="W17" s="49"/>
      <c r="Z17" s="191"/>
      <c r="AA17" s="192"/>
    </row>
    <row r="18" spans="1:27" ht="30" customHeight="1">
      <c r="A18" s="2">
        <v>6</v>
      </c>
      <c r="B18" s="30"/>
      <c r="C18" s="2">
        <v>22</v>
      </c>
      <c r="D18" s="30"/>
      <c r="E18" s="19"/>
      <c r="F18" s="727"/>
      <c r="G18" s="32"/>
      <c r="H18" s="33"/>
      <c r="I18" s="736"/>
      <c r="J18" s="743"/>
      <c r="K18" s="745"/>
      <c r="L18" s="743"/>
      <c r="M18" s="751"/>
      <c r="N18" s="761"/>
      <c r="O18" s="761"/>
      <c r="P18" s="757"/>
      <c r="Q18" s="108" t="s">
        <v>130</v>
      </c>
      <c r="R18" s="113">
        <v>4608.2</v>
      </c>
      <c r="S18" s="110">
        <v>45432</v>
      </c>
      <c r="T18" s="113">
        <f>R18-H27</f>
        <v>120.3</v>
      </c>
      <c r="U18" s="111">
        <f>S18-I2</f>
        <v>-138</v>
      </c>
      <c r="V18" s="114" t="s">
        <v>131</v>
      </c>
      <c r="W18" s="49"/>
      <c r="Z18" s="191"/>
      <c r="AA18" s="192"/>
    </row>
    <row r="19" spans="1:27" ht="30" customHeight="1">
      <c r="A19" s="2">
        <v>7</v>
      </c>
      <c r="B19" s="34"/>
      <c r="C19" s="2">
        <v>23</v>
      </c>
      <c r="D19" s="30"/>
      <c r="E19" s="19"/>
      <c r="F19" s="727"/>
      <c r="G19" s="32"/>
      <c r="H19" s="33" t="s">
        <v>132</v>
      </c>
      <c r="I19" s="736"/>
      <c r="J19" s="743"/>
      <c r="K19" s="745"/>
      <c r="L19" s="743"/>
      <c r="M19" s="751"/>
      <c r="N19" s="761"/>
      <c r="O19" s="761"/>
      <c r="P19" s="757"/>
      <c r="Q19" s="115" t="s">
        <v>133</v>
      </c>
      <c r="R19" s="116">
        <v>4499.6000000000004</v>
      </c>
      <c r="S19" s="117"/>
      <c r="T19" s="116">
        <f>R19-H27</f>
        <v>11.700000000000699</v>
      </c>
      <c r="U19" s="118"/>
      <c r="V19" s="119" t="s">
        <v>125</v>
      </c>
      <c r="W19" s="49"/>
      <c r="Z19" s="191"/>
      <c r="AA19" s="192"/>
    </row>
    <row r="20" spans="1:27" ht="30" customHeight="1">
      <c r="A20" s="2">
        <v>8</v>
      </c>
      <c r="B20" s="34"/>
      <c r="C20" s="2">
        <v>24</v>
      </c>
      <c r="D20" s="30"/>
      <c r="E20" s="19"/>
      <c r="F20" s="727"/>
      <c r="G20" s="32"/>
      <c r="H20" s="33"/>
      <c r="I20" s="736"/>
      <c r="J20" s="743"/>
      <c r="K20" s="745"/>
      <c r="L20" s="743"/>
      <c r="M20" s="751"/>
      <c r="N20" s="761"/>
      <c r="O20" s="761"/>
      <c r="P20" s="757"/>
      <c r="Q20" s="120" t="s">
        <v>134</v>
      </c>
      <c r="R20" s="116">
        <v>4758.2</v>
      </c>
      <c r="S20" s="121">
        <v>46073</v>
      </c>
      <c r="T20" s="116">
        <f>R20-H27</f>
        <v>270.3</v>
      </c>
      <c r="U20" s="122">
        <f>S20-I2</f>
        <v>503</v>
      </c>
      <c r="V20" s="123"/>
      <c r="W20" s="49"/>
      <c r="Z20" s="191"/>
      <c r="AA20" s="192"/>
    </row>
    <row r="21" spans="1:27" ht="30" customHeight="1">
      <c r="A21" s="2">
        <v>9</v>
      </c>
      <c r="B21" s="34"/>
      <c r="C21" s="2">
        <v>25</v>
      </c>
      <c r="D21" s="34"/>
      <c r="E21" s="19"/>
      <c r="F21" s="727"/>
      <c r="G21" s="32"/>
      <c r="H21" s="33"/>
      <c r="I21" s="736"/>
      <c r="J21" s="743"/>
      <c r="K21" s="745"/>
      <c r="L21" s="743"/>
      <c r="M21" s="751"/>
      <c r="N21" s="761"/>
      <c r="O21" s="761"/>
      <c r="P21" s="757"/>
      <c r="Q21" s="124" t="s">
        <v>135</v>
      </c>
      <c r="R21" s="116">
        <v>4710</v>
      </c>
      <c r="S21" s="125">
        <v>45855</v>
      </c>
      <c r="T21" s="116">
        <f>R21-H27</f>
        <v>222.1</v>
      </c>
      <c r="U21" s="122">
        <f>S21-I2</f>
        <v>285</v>
      </c>
      <c r="V21" s="114"/>
      <c r="W21" s="49"/>
      <c r="Z21" s="191"/>
      <c r="AA21" s="192"/>
    </row>
    <row r="22" spans="1:27" ht="30" customHeight="1">
      <c r="A22" s="2">
        <v>10</v>
      </c>
      <c r="B22" s="30"/>
      <c r="C22" s="2">
        <v>26</v>
      </c>
      <c r="D22" s="34"/>
      <c r="E22" s="19"/>
      <c r="F22" s="727"/>
      <c r="G22" s="32"/>
      <c r="H22" s="33"/>
      <c r="I22" s="736"/>
      <c r="J22" s="743"/>
      <c r="K22" s="745"/>
      <c r="L22" s="743"/>
      <c r="M22" s="751"/>
      <c r="N22" s="761"/>
      <c r="O22" s="761"/>
      <c r="P22" s="757"/>
      <c r="Q22" s="124" t="s">
        <v>136</v>
      </c>
      <c r="R22" s="116">
        <v>4656.5</v>
      </c>
      <c r="S22" s="117"/>
      <c r="T22" s="116">
        <f>R22-H27</f>
        <v>168.6</v>
      </c>
      <c r="U22" s="118"/>
      <c r="V22" s="114"/>
      <c r="W22" s="49"/>
      <c r="Z22" s="191"/>
      <c r="AA22" s="192"/>
    </row>
    <row r="23" spans="1:27" ht="30" customHeight="1">
      <c r="A23" s="2">
        <v>11</v>
      </c>
      <c r="B23" s="30"/>
      <c r="C23" s="2">
        <v>27</v>
      </c>
      <c r="D23" s="34"/>
      <c r="E23" s="19"/>
      <c r="F23" s="727"/>
      <c r="G23" s="31"/>
      <c r="H23" s="33"/>
      <c r="I23" s="736"/>
      <c r="J23" s="743"/>
      <c r="K23" s="745"/>
      <c r="L23" s="743"/>
      <c r="M23" s="751"/>
      <c r="N23" s="761"/>
      <c r="O23" s="761"/>
      <c r="P23" s="757"/>
      <c r="Q23" s="126"/>
      <c r="R23" s="116"/>
      <c r="S23" s="125"/>
      <c r="T23" s="116"/>
      <c r="U23" s="122"/>
      <c r="V23" s="127"/>
      <c r="W23" s="49"/>
      <c r="Z23" s="191"/>
      <c r="AA23" s="192"/>
    </row>
    <row r="24" spans="1:27" ht="30" customHeight="1">
      <c r="A24" s="2">
        <v>12</v>
      </c>
      <c r="B24" s="30"/>
      <c r="C24" s="2">
        <v>28</v>
      </c>
      <c r="D24" s="30"/>
      <c r="E24" s="19"/>
      <c r="F24" s="727"/>
      <c r="G24" s="31"/>
      <c r="H24" s="33"/>
      <c r="I24" s="736"/>
      <c r="J24" s="743"/>
      <c r="K24" s="745"/>
      <c r="L24" s="743"/>
      <c r="M24" s="751"/>
      <c r="N24" s="761"/>
      <c r="O24" s="761"/>
      <c r="P24" s="757"/>
      <c r="Q24" s="128" t="s">
        <v>137</v>
      </c>
      <c r="R24" s="129">
        <v>4515.2</v>
      </c>
      <c r="S24" s="130">
        <v>45420</v>
      </c>
      <c r="T24" s="129">
        <f>R24-H27</f>
        <v>27.3000000000002</v>
      </c>
      <c r="U24" s="122">
        <f>S24-I2</f>
        <v>-150</v>
      </c>
      <c r="V24" s="131" t="s">
        <v>138</v>
      </c>
      <c r="W24" s="49"/>
      <c r="Z24" s="191" t="str">
        <f ca="1">IF(S15="","",(S15-TODAY()))</f>
        <v/>
      </c>
      <c r="AA24" s="192"/>
    </row>
    <row r="25" spans="1:27" ht="30" customHeight="1">
      <c r="A25" s="2">
        <v>13</v>
      </c>
      <c r="B25" s="34"/>
      <c r="C25" s="2">
        <v>29</v>
      </c>
      <c r="D25" s="30"/>
      <c r="E25" s="19"/>
      <c r="F25" s="727"/>
      <c r="H25" s="33"/>
      <c r="I25" s="736"/>
      <c r="J25" s="743"/>
      <c r="K25" s="745"/>
      <c r="L25" s="743"/>
      <c r="M25" s="751"/>
      <c r="N25" s="761"/>
      <c r="O25" s="761"/>
      <c r="P25" s="757"/>
      <c r="Q25" s="126" t="s">
        <v>139</v>
      </c>
      <c r="R25" s="132"/>
      <c r="S25" s="130">
        <v>45446</v>
      </c>
      <c r="T25" s="132"/>
      <c r="U25" s="122">
        <f>S25-I2</f>
        <v>-124</v>
      </c>
      <c r="V25" s="119" t="s">
        <v>125</v>
      </c>
      <c r="W25" s="49"/>
      <c r="Z25" s="191"/>
      <c r="AA25" s="192"/>
    </row>
    <row r="26" spans="1:27" ht="30" customHeight="1">
      <c r="A26" s="2">
        <v>14</v>
      </c>
      <c r="B26" s="30"/>
      <c r="C26" s="2">
        <v>30</v>
      </c>
      <c r="D26" s="30"/>
      <c r="E26" s="19"/>
      <c r="F26" s="727"/>
      <c r="H26" s="35"/>
      <c r="I26" s="736"/>
      <c r="J26" s="743"/>
      <c r="K26" s="745"/>
      <c r="L26" s="743"/>
      <c r="M26" s="751"/>
      <c r="N26" s="761"/>
      <c r="O26" s="761"/>
      <c r="P26" s="757"/>
      <c r="Q26" s="124" t="s">
        <v>140</v>
      </c>
      <c r="R26" s="133"/>
      <c r="S26" s="125">
        <v>45525</v>
      </c>
      <c r="T26" s="133"/>
      <c r="U26" s="134">
        <f>S26-I2</f>
        <v>-45</v>
      </c>
      <c r="V26" s="96"/>
      <c r="W26" s="49"/>
      <c r="Z26" s="191"/>
      <c r="AA26" s="192"/>
    </row>
    <row r="27" spans="1:27" ht="30" customHeight="1">
      <c r="A27" s="2">
        <v>15</v>
      </c>
      <c r="B27" s="30"/>
      <c r="C27" s="2">
        <v>31</v>
      </c>
      <c r="D27" s="30"/>
      <c r="E27" s="19"/>
      <c r="F27" s="727"/>
      <c r="G27" s="31" t="s">
        <v>141</v>
      </c>
      <c r="H27" s="36">
        <f>4487.9+B12</f>
        <v>4487.8999999999996</v>
      </c>
      <c r="I27" s="736"/>
      <c r="J27" s="743"/>
      <c r="K27" s="745"/>
      <c r="L27" s="743"/>
      <c r="M27" s="751"/>
      <c r="N27" s="761"/>
      <c r="O27" s="761"/>
      <c r="P27" s="757"/>
      <c r="Q27" s="135" t="s">
        <v>142</v>
      </c>
      <c r="R27" s="136"/>
      <c r="S27" s="137">
        <v>45581</v>
      </c>
      <c r="T27" s="136"/>
      <c r="U27" s="134">
        <f>S27-I2</f>
        <v>11</v>
      </c>
      <c r="V27" s="96"/>
      <c r="W27" s="49"/>
      <c r="Z27" s="191"/>
      <c r="AA27" s="192"/>
    </row>
    <row r="28" spans="1:27" ht="30" customHeight="1">
      <c r="A28" s="2">
        <v>16</v>
      </c>
      <c r="B28" s="30"/>
      <c r="E28" s="19"/>
      <c r="F28" s="727"/>
      <c r="G28" s="36"/>
      <c r="H28" s="33"/>
      <c r="I28" s="736"/>
      <c r="J28" s="743"/>
      <c r="K28" s="745"/>
      <c r="L28" s="743"/>
      <c r="M28" s="751"/>
      <c r="N28" s="761"/>
      <c r="O28" s="761"/>
      <c r="P28" s="757"/>
      <c r="Q28" s="138" t="s">
        <v>143</v>
      </c>
      <c r="R28" s="136"/>
      <c r="S28" s="139">
        <v>45960</v>
      </c>
      <c r="T28" s="136"/>
      <c r="U28" s="140">
        <f>S28-I2</f>
        <v>390</v>
      </c>
      <c r="V28" s="96"/>
      <c r="W28" s="49"/>
      <c r="Z28" s="191"/>
      <c r="AA28" s="192"/>
    </row>
    <row r="29" spans="1:27" ht="30" customHeight="1">
      <c r="E29" s="19"/>
      <c r="F29" s="727"/>
      <c r="G29" s="31"/>
      <c r="H29" s="33"/>
      <c r="I29" s="736"/>
      <c r="J29" s="743"/>
      <c r="K29" s="745"/>
      <c r="L29" s="743"/>
      <c r="M29" s="751"/>
      <c r="N29" s="761"/>
      <c r="O29" s="761"/>
      <c r="P29" s="757"/>
      <c r="Q29" s="138"/>
      <c r="R29" s="136"/>
      <c r="S29" s="139"/>
      <c r="T29" s="136"/>
      <c r="U29" s="140"/>
      <c r="V29" s="96"/>
      <c r="W29" s="49"/>
      <c r="Z29" s="191"/>
      <c r="AA29" s="192"/>
    </row>
    <row r="30" spans="1:27" ht="30" customHeight="1">
      <c r="E30" s="19"/>
      <c r="F30" s="727"/>
      <c r="G30" s="31" t="s">
        <v>144</v>
      </c>
      <c r="H30" s="33"/>
      <c r="I30" s="736"/>
      <c r="J30" s="743"/>
      <c r="K30" s="745"/>
      <c r="L30" s="743"/>
      <c r="M30" s="751"/>
      <c r="N30" s="761"/>
      <c r="O30" s="761"/>
      <c r="P30" s="757"/>
      <c r="Q30" s="141"/>
      <c r="R30" s="136"/>
      <c r="S30" s="142"/>
      <c r="T30" s="136"/>
      <c r="U30" s="143"/>
      <c r="V30" s="96"/>
      <c r="W30" s="49"/>
      <c r="Z30" s="191"/>
      <c r="AA30" s="192"/>
    </row>
    <row r="31" spans="1:27" ht="30" customHeight="1">
      <c r="B31" s="37"/>
      <c r="E31" s="19"/>
      <c r="F31" s="727"/>
      <c r="G31" s="36"/>
      <c r="H31" s="33"/>
      <c r="I31" s="736"/>
      <c r="J31" s="743"/>
      <c r="K31" s="745"/>
      <c r="L31" s="743"/>
      <c r="M31" s="751"/>
      <c r="N31" s="761"/>
      <c r="O31" s="761"/>
      <c r="P31" s="757"/>
      <c r="Q31" s="719" t="s">
        <v>145</v>
      </c>
      <c r="R31" s="720"/>
      <c r="S31" s="720"/>
      <c r="T31" s="720"/>
      <c r="U31" s="721"/>
      <c r="V31" s="144"/>
      <c r="W31" s="49"/>
      <c r="Z31" s="191"/>
      <c r="AA31" s="192"/>
    </row>
    <row r="32" spans="1:27" ht="30" customHeight="1">
      <c r="E32" s="19"/>
      <c r="F32" s="727"/>
      <c r="H32" s="36"/>
      <c r="I32" s="736"/>
      <c r="J32" s="743"/>
      <c r="K32" s="745"/>
      <c r="L32" s="743"/>
      <c r="M32" s="751"/>
      <c r="N32" s="761"/>
      <c r="O32" s="761"/>
      <c r="P32" s="757"/>
      <c r="Q32" s="145" t="s">
        <v>146</v>
      </c>
      <c r="R32" s="116">
        <v>4737.8</v>
      </c>
      <c r="S32" s="146"/>
      <c r="T32" s="116">
        <f>R32-H27</f>
        <v>249.900000000001</v>
      </c>
      <c r="U32" s="147"/>
      <c r="V32" s="144"/>
      <c r="W32" s="49"/>
      <c r="Z32" s="191"/>
      <c r="AA32" s="192"/>
    </row>
    <row r="33" spans="5:27" ht="30" customHeight="1">
      <c r="E33" s="19"/>
      <c r="F33" s="727"/>
      <c r="G33" s="32"/>
      <c r="H33" s="33"/>
      <c r="I33" s="736"/>
      <c r="J33" s="743"/>
      <c r="K33" s="745"/>
      <c r="L33" s="743"/>
      <c r="M33" s="751"/>
      <c r="N33" s="761"/>
      <c r="O33" s="761"/>
      <c r="P33" s="757"/>
      <c r="Q33" s="124" t="s">
        <v>147</v>
      </c>
      <c r="R33" s="148">
        <v>4583.1000000000004</v>
      </c>
      <c r="S33" s="110">
        <v>45590</v>
      </c>
      <c r="T33" s="149">
        <f>R33-H27</f>
        <v>95.200000000000699</v>
      </c>
      <c r="U33" s="111">
        <f>S33-I2</f>
        <v>20</v>
      </c>
      <c r="V33" s="150" t="s">
        <v>148</v>
      </c>
      <c r="W33" s="49"/>
      <c r="Z33" s="191"/>
      <c r="AA33" s="192"/>
    </row>
    <row r="34" spans="5:27" ht="30" customHeight="1">
      <c r="E34" s="19"/>
      <c r="F34" s="727"/>
      <c r="G34" s="32"/>
      <c r="H34" s="33"/>
      <c r="I34" s="736"/>
      <c r="J34" s="743"/>
      <c r="K34" s="745"/>
      <c r="L34" s="743"/>
      <c r="M34" s="751"/>
      <c r="N34" s="761"/>
      <c r="O34" s="761"/>
      <c r="P34" s="757"/>
      <c r="Q34" s="124" t="s">
        <v>149</v>
      </c>
      <c r="R34" s="116">
        <v>4553.5</v>
      </c>
      <c r="S34" s="117"/>
      <c r="T34" s="116">
        <f>R34-H27</f>
        <v>65.600000000000406</v>
      </c>
      <c r="U34" s="107"/>
      <c r="V34" s="151" t="s">
        <v>125</v>
      </c>
      <c r="W34" s="49"/>
      <c r="Z34" s="191"/>
      <c r="AA34" s="192"/>
    </row>
    <row r="35" spans="5:27" ht="30" customHeight="1">
      <c r="E35" s="19"/>
      <c r="F35" s="727"/>
      <c r="G35" s="32"/>
      <c r="H35" s="33"/>
      <c r="I35" s="736"/>
      <c r="J35" s="743"/>
      <c r="K35" s="745"/>
      <c r="L35" s="743"/>
      <c r="M35" s="751"/>
      <c r="N35" s="761"/>
      <c r="O35" s="761"/>
      <c r="P35" s="757"/>
      <c r="Q35" s="124"/>
      <c r="R35" s="129"/>
      <c r="S35" s="152"/>
      <c r="T35" s="116"/>
      <c r="U35" s="153"/>
      <c r="V35" s="102"/>
      <c r="W35" s="49"/>
      <c r="Z35" s="191"/>
      <c r="AA35" s="192"/>
    </row>
    <row r="36" spans="5:27" ht="30" customHeight="1">
      <c r="E36" s="19"/>
      <c r="F36" s="727"/>
      <c r="G36" s="32"/>
      <c r="H36" s="33"/>
      <c r="I36" s="736"/>
      <c r="J36" s="743"/>
      <c r="K36" s="745"/>
      <c r="L36" s="743"/>
      <c r="M36" s="751"/>
      <c r="N36" s="761"/>
      <c r="O36" s="761"/>
      <c r="P36" s="757"/>
      <c r="Q36" s="719" t="s">
        <v>150</v>
      </c>
      <c r="R36" s="720"/>
      <c r="S36" s="720"/>
      <c r="T36" s="720"/>
      <c r="U36" s="721"/>
      <c r="V36" s="102"/>
      <c r="W36" s="49"/>
      <c r="Z36" s="191"/>
      <c r="AA36" s="192"/>
    </row>
    <row r="37" spans="5:27" ht="30" customHeight="1">
      <c r="E37" s="19"/>
      <c r="F37" s="727"/>
      <c r="G37" s="32"/>
      <c r="H37" s="33"/>
      <c r="I37" s="736"/>
      <c r="J37" s="743"/>
      <c r="K37" s="745"/>
      <c r="L37" s="743"/>
      <c r="M37" s="751"/>
      <c r="N37" s="761"/>
      <c r="O37" s="761"/>
      <c r="P37" s="757"/>
      <c r="Q37" s="124" t="s">
        <v>151</v>
      </c>
      <c r="R37" s="103">
        <v>4669.3</v>
      </c>
      <c r="S37" s="106"/>
      <c r="T37" s="92">
        <f>R37-H27</f>
        <v>181.400000000001</v>
      </c>
      <c r="U37" s="154"/>
      <c r="V37" s="155" t="s">
        <v>152</v>
      </c>
      <c r="W37" s="49"/>
      <c r="Z37" s="191"/>
      <c r="AA37" s="192"/>
    </row>
    <row r="38" spans="5:27" ht="30" customHeight="1">
      <c r="E38" s="19"/>
      <c r="F38" s="727"/>
      <c r="G38" s="32"/>
      <c r="H38" s="33"/>
      <c r="I38" s="736"/>
      <c r="J38" s="743"/>
      <c r="K38" s="745"/>
      <c r="L38" s="743"/>
      <c r="M38" s="751"/>
      <c r="N38" s="761"/>
      <c r="O38" s="761"/>
      <c r="P38" s="757"/>
      <c r="Q38" s="156" t="s">
        <v>153</v>
      </c>
      <c r="R38" s="116">
        <v>4915.2</v>
      </c>
      <c r="S38" s="117"/>
      <c r="T38" s="116">
        <f>R38-H27</f>
        <v>427.3</v>
      </c>
      <c r="U38" s="157"/>
      <c r="V38" s="151" t="s">
        <v>125</v>
      </c>
      <c r="W38" s="49"/>
      <c r="Z38" s="191"/>
      <c r="AA38" s="192"/>
    </row>
    <row r="39" spans="5:27" ht="30" customHeight="1">
      <c r="E39" s="19"/>
      <c r="F39" s="727"/>
      <c r="G39" s="32"/>
      <c r="H39" s="33"/>
      <c r="I39" s="736"/>
      <c r="J39" s="743"/>
      <c r="K39" s="745"/>
      <c r="L39" s="743"/>
      <c r="M39" s="751"/>
      <c r="N39" s="761"/>
      <c r="O39" s="761"/>
      <c r="P39" s="757"/>
      <c r="Q39" s="145" t="s">
        <v>154</v>
      </c>
      <c r="R39" s="133"/>
      <c r="S39" s="110">
        <v>45578</v>
      </c>
      <c r="T39" s="133"/>
      <c r="U39" s="158">
        <f>S39-I2</f>
        <v>8</v>
      </c>
      <c r="V39" s="151"/>
      <c r="W39" s="49"/>
      <c r="Z39" s="191"/>
      <c r="AA39" s="192"/>
    </row>
    <row r="40" spans="5:27" ht="30" customHeight="1">
      <c r="F40" s="727"/>
      <c r="G40" s="32"/>
      <c r="H40" s="33"/>
      <c r="I40" s="736"/>
      <c r="J40" s="743"/>
      <c r="K40" s="745"/>
      <c r="L40" s="743"/>
      <c r="M40" s="751"/>
      <c r="N40" s="761"/>
      <c r="O40" s="761"/>
      <c r="P40" s="757"/>
      <c r="Q40" s="120"/>
      <c r="R40" s="159"/>
      <c r="S40" s="121"/>
      <c r="T40" s="160"/>
      <c r="U40" s="161"/>
      <c r="V40" s="162"/>
      <c r="W40" s="6"/>
      <c r="Z40" s="193"/>
      <c r="AA40" s="192"/>
    </row>
    <row r="41" spans="5:27" ht="30" customHeight="1">
      <c r="E41" s="19"/>
      <c r="F41" s="727"/>
      <c r="G41" s="32"/>
      <c r="H41" s="33"/>
      <c r="I41" s="736"/>
      <c r="J41" s="743"/>
      <c r="K41" s="745"/>
      <c r="L41" s="743"/>
      <c r="M41" s="751"/>
      <c r="N41" s="761"/>
      <c r="O41" s="761"/>
      <c r="P41" s="757"/>
      <c r="Q41" s="124"/>
      <c r="R41" s="133"/>
      <c r="S41" s="125"/>
      <c r="T41" s="163"/>
      <c r="U41" s="161"/>
      <c r="V41" s="164" t="s">
        <v>155</v>
      </c>
      <c r="W41" s="49"/>
      <c r="Z41" s="191"/>
      <c r="AA41" s="192"/>
    </row>
    <row r="42" spans="5:27" ht="30" customHeight="1">
      <c r="E42" s="19"/>
      <c r="F42" s="728"/>
      <c r="G42" s="38"/>
      <c r="H42" s="39"/>
      <c r="I42" s="737"/>
      <c r="J42" s="744"/>
      <c r="K42" s="745"/>
      <c r="L42" s="744"/>
      <c r="M42" s="752"/>
      <c r="N42" s="762"/>
      <c r="O42" s="762"/>
      <c r="P42" s="758"/>
      <c r="Q42" s="124"/>
      <c r="R42" s="133"/>
      <c r="S42" s="117"/>
      <c r="T42" s="133"/>
      <c r="U42" s="107"/>
      <c r="V42" s="165">
        <v>0</v>
      </c>
      <c r="W42" s="49"/>
      <c r="Z42" s="191"/>
      <c r="AA42" s="192"/>
    </row>
    <row r="43" spans="5:27" ht="9.9499999999999993" customHeight="1">
      <c r="E43" s="19"/>
      <c r="F43" s="20"/>
      <c r="G43" s="20"/>
      <c r="H43" s="40"/>
      <c r="I43" s="59"/>
      <c r="J43" s="60"/>
      <c r="K43" s="61" t="s">
        <v>156</v>
      </c>
      <c r="L43" s="60"/>
      <c r="M43" s="62"/>
      <c r="N43" s="63"/>
      <c r="O43" s="63"/>
      <c r="P43" s="63"/>
      <c r="Q43" s="166"/>
      <c r="R43" s="167"/>
      <c r="S43" s="168"/>
      <c r="T43" s="167"/>
      <c r="U43" s="169"/>
      <c r="V43" s="170"/>
      <c r="W43" s="49"/>
    </row>
    <row r="44" spans="5:27" ht="11.25" hidden="1" customHeight="1">
      <c r="E44" s="13"/>
      <c r="F44" s="14"/>
      <c r="G44" s="14"/>
      <c r="H44" s="13"/>
      <c r="I44" s="46"/>
      <c r="J44" s="46"/>
      <c r="K44" s="46"/>
      <c r="L44" s="47"/>
      <c r="M44" s="48"/>
      <c r="N44" s="48"/>
      <c r="O44" s="46"/>
      <c r="P44" s="46"/>
      <c r="Q44" s="47"/>
      <c r="R44" s="74"/>
      <c r="S44" s="75"/>
      <c r="V44" s="76" t="s">
        <v>157</v>
      </c>
    </row>
    <row r="45" spans="5:27" ht="17.25" hidden="1" customHeight="1">
      <c r="E45" s="13"/>
      <c r="F45" s="15" t="s">
        <v>72</v>
      </c>
      <c r="G45" s="730" t="s">
        <v>73</v>
      </c>
      <c r="H45" s="16" t="s">
        <v>74</v>
      </c>
      <c r="I45" s="733">
        <v>44755</v>
      </c>
      <c r="K45" s="46" t="s">
        <v>30</v>
      </c>
      <c r="L45" s="47"/>
      <c r="M45" s="48"/>
      <c r="N45" s="48"/>
      <c r="O45" s="46"/>
      <c r="P45" s="46"/>
      <c r="Q45" s="47"/>
      <c r="R45" s="74"/>
      <c r="S45" s="75"/>
      <c r="T45" s="74"/>
      <c r="U45" s="13"/>
      <c r="V45" s="46"/>
    </row>
    <row r="46" spans="5:27" hidden="1">
      <c r="E46" s="13"/>
      <c r="F46" s="17" t="s">
        <v>75</v>
      </c>
      <c r="G46" s="731"/>
      <c r="H46" s="18" t="s">
        <v>76</v>
      </c>
      <c r="I46" s="734"/>
      <c r="K46" s="46"/>
      <c r="L46" s="47"/>
      <c r="M46" s="48"/>
      <c r="N46" s="48"/>
      <c r="O46" s="46"/>
      <c r="P46" s="46"/>
      <c r="Q46" s="47"/>
      <c r="R46" s="74"/>
      <c r="S46" s="75"/>
      <c r="T46" s="74"/>
      <c r="U46" s="13"/>
      <c r="V46" s="46"/>
    </row>
    <row r="47" spans="5:27" ht="6" hidden="1" customHeight="1">
      <c r="E47" s="13"/>
      <c r="F47" s="14"/>
      <c r="G47" s="14"/>
      <c r="H47" s="13"/>
      <c r="I47" s="46" t="s">
        <v>23</v>
      </c>
      <c r="J47" s="46"/>
      <c r="K47" s="46"/>
      <c r="L47" s="47"/>
      <c r="M47" s="48"/>
      <c r="N47" s="48"/>
      <c r="O47" s="46"/>
      <c r="P47" s="46"/>
      <c r="Q47" s="47"/>
      <c r="R47" s="74"/>
      <c r="S47" s="75"/>
      <c r="T47" s="74"/>
      <c r="U47" s="13"/>
      <c r="V47" s="46"/>
    </row>
    <row r="48" spans="5:27" ht="18" hidden="1" customHeight="1">
      <c r="E48" s="19"/>
      <c r="F48" s="22" t="s">
        <v>77</v>
      </c>
      <c r="G48" s="22"/>
      <c r="H48" s="19"/>
      <c r="I48" s="49"/>
      <c r="J48" s="49"/>
      <c r="K48" s="49"/>
      <c r="L48" s="50"/>
      <c r="M48" s="51"/>
      <c r="N48" s="51"/>
      <c r="O48" s="49"/>
      <c r="P48" s="49"/>
      <c r="Q48" s="50"/>
      <c r="R48" s="77"/>
      <c r="S48" s="78"/>
      <c r="T48" s="77"/>
      <c r="U48" s="19"/>
      <c r="V48" s="79" t="s">
        <v>78</v>
      </c>
      <c r="W48" s="49"/>
    </row>
    <row r="49" spans="1:27" ht="18" hidden="1" customHeight="1">
      <c r="E49" s="19"/>
      <c r="F49" s="22" t="s">
        <v>79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77"/>
      <c r="S49" s="78"/>
      <c r="T49" s="77"/>
      <c r="U49" s="19"/>
      <c r="V49" s="80" t="s">
        <v>80</v>
      </c>
      <c r="W49" s="49"/>
    </row>
    <row r="50" spans="1:27" ht="15" hidden="1" customHeight="1">
      <c r="E50" s="19"/>
      <c r="F50" s="21"/>
      <c r="G50" s="22" t="s">
        <v>81</v>
      </c>
      <c r="H50" s="21"/>
      <c r="I50" s="49"/>
      <c r="J50" s="49"/>
      <c r="K50" s="49"/>
      <c r="L50" s="50"/>
      <c r="M50" s="51"/>
      <c r="N50" s="51"/>
      <c r="O50" s="49"/>
      <c r="P50" s="49"/>
      <c r="Q50" s="50"/>
      <c r="R50" s="77"/>
      <c r="S50" s="78"/>
      <c r="T50" s="77"/>
      <c r="U50" s="19"/>
      <c r="V50" s="49"/>
      <c r="W50" s="49"/>
    </row>
    <row r="51" spans="1:27" ht="18.75" hidden="1" customHeight="1">
      <c r="E51" s="19"/>
      <c r="F51" s="23"/>
      <c r="G51" s="22" t="s">
        <v>82</v>
      </c>
      <c r="H51" s="19"/>
      <c r="I51" s="49"/>
      <c r="J51" s="49"/>
      <c r="K51" s="49"/>
      <c r="L51" s="50"/>
      <c r="M51" s="51"/>
      <c r="N51" s="51"/>
      <c r="O51" s="49"/>
      <c r="P51" s="49"/>
      <c r="Q51" s="50"/>
      <c r="R51" s="77"/>
      <c r="S51" s="78"/>
      <c r="T51" s="77"/>
      <c r="U51" s="19"/>
      <c r="V51" s="49"/>
      <c r="W51" s="49"/>
    </row>
    <row r="52" spans="1:27" ht="30" hidden="1" customHeight="1">
      <c r="E52" s="19"/>
      <c r="F52" s="21"/>
      <c r="G52" s="21"/>
      <c r="H52" s="23"/>
      <c r="I52" s="724" t="s">
        <v>158</v>
      </c>
      <c r="J52" s="725"/>
      <c r="K52" s="725"/>
      <c r="L52" s="725"/>
      <c r="M52" s="703" t="s">
        <v>159</v>
      </c>
      <c r="N52" s="704"/>
      <c r="O52" s="704"/>
      <c r="P52" s="704"/>
      <c r="Q52" s="705" t="s">
        <v>160</v>
      </c>
      <c r="R52" s="706"/>
      <c r="S52" s="706"/>
      <c r="T52" s="706"/>
      <c r="U52" s="707"/>
      <c r="V52" s="81"/>
      <c r="W52" s="49"/>
    </row>
    <row r="53" spans="1:27" ht="54.75" hidden="1" customHeight="1">
      <c r="E53" s="19"/>
      <c r="F53" s="41" t="s">
        <v>86</v>
      </c>
      <c r="G53" s="42" t="s">
        <v>87</v>
      </c>
      <c r="H53" s="42" t="s">
        <v>88</v>
      </c>
      <c r="I53" s="64" t="s">
        <v>89</v>
      </c>
      <c r="J53" s="65" t="s">
        <v>90</v>
      </c>
      <c r="K53" s="64" t="s">
        <v>91</v>
      </c>
      <c r="L53" s="66" t="s">
        <v>92</v>
      </c>
      <c r="M53" s="67" t="s">
        <v>93</v>
      </c>
      <c r="N53" s="65" t="s">
        <v>90</v>
      </c>
      <c r="O53" s="68" t="s">
        <v>92</v>
      </c>
      <c r="P53" s="66" t="s">
        <v>94</v>
      </c>
      <c r="Q53" s="171" t="s">
        <v>93</v>
      </c>
      <c r="R53" s="708" t="s">
        <v>161</v>
      </c>
      <c r="S53" s="709"/>
      <c r="T53" s="710" t="s">
        <v>162</v>
      </c>
      <c r="U53" s="711"/>
      <c r="V53" s="172" t="s">
        <v>97</v>
      </c>
      <c r="W53" s="49"/>
    </row>
    <row r="54" spans="1:27" ht="36" hidden="1">
      <c r="E54" s="19"/>
      <c r="F54" s="43" t="s">
        <v>98</v>
      </c>
      <c r="G54" s="44" t="s">
        <v>99</v>
      </c>
      <c r="H54" s="45" t="s">
        <v>100</v>
      </c>
      <c r="I54" s="69" t="s">
        <v>101</v>
      </c>
      <c r="J54" s="69" t="s">
        <v>102</v>
      </c>
      <c r="K54" s="70" t="s">
        <v>103</v>
      </c>
      <c r="L54" s="71" t="s">
        <v>104</v>
      </c>
      <c r="M54" s="72" t="s">
        <v>105</v>
      </c>
      <c r="N54" s="69" t="s">
        <v>106</v>
      </c>
      <c r="O54" s="73" t="s">
        <v>104</v>
      </c>
      <c r="P54" s="71" t="s">
        <v>107</v>
      </c>
      <c r="Q54" s="173" t="s">
        <v>105</v>
      </c>
      <c r="R54" s="174" t="s">
        <v>163</v>
      </c>
      <c r="S54" s="175" t="s">
        <v>164</v>
      </c>
      <c r="T54" s="174" t="s">
        <v>163</v>
      </c>
      <c r="U54" s="176" t="s">
        <v>165</v>
      </c>
      <c r="V54" s="177" t="s">
        <v>63</v>
      </c>
      <c r="W54" s="49"/>
    </row>
    <row r="55" spans="1:27" ht="30" customHeight="1">
      <c r="A55" s="2" t="s">
        <v>111</v>
      </c>
      <c r="B55" s="3">
        <f>SUM(B56:B74,D56:D73)</f>
        <v>7.2</v>
      </c>
      <c r="E55" s="19"/>
      <c r="F55" s="726" t="s">
        <v>166</v>
      </c>
      <c r="G55" s="28" t="s">
        <v>167</v>
      </c>
      <c r="H55" s="29"/>
      <c r="I55" s="738" t="s">
        <v>54</v>
      </c>
      <c r="J55" s="742"/>
      <c r="K55" s="746"/>
      <c r="L55" s="742"/>
      <c r="M55" s="753" t="s">
        <v>168</v>
      </c>
      <c r="N55" s="760" t="s">
        <v>169</v>
      </c>
      <c r="O55" s="760" t="s">
        <v>170</v>
      </c>
      <c r="P55" s="756" t="s">
        <v>171</v>
      </c>
      <c r="Q55" s="716" t="s">
        <v>122</v>
      </c>
      <c r="R55" s="717"/>
      <c r="S55" s="717"/>
      <c r="T55" s="717"/>
      <c r="U55" s="717"/>
      <c r="V55" s="90" t="s">
        <v>123</v>
      </c>
      <c r="W55" s="49"/>
      <c r="Z55" s="191" t="str">
        <f ca="1">IF(S55="","",(S55-TODAY()))</f>
        <v/>
      </c>
      <c r="AA55" s="192"/>
    </row>
    <row r="56" spans="1:27" ht="30" customHeight="1">
      <c r="A56" s="2">
        <v>1</v>
      </c>
      <c r="B56" s="34">
        <v>4.4000000000000004</v>
      </c>
      <c r="C56" s="2">
        <v>17</v>
      </c>
      <c r="D56" s="34"/>
      <c r="E56" s="19"/>
      <c r="F56" s="727"/>
      <c r="G56" s="32"/>
      <c r="H56" s="33"/>
      <c r="I56" s="736"/>
      <c r="J56" s="743"/>
      <c r="K56" s="746"/>
      <c r="L56" s="743"/>
      <c r="M56" s="754"/>
      <c r="N56" s="761"/>
      <c r="O56" s="761"/>
      <c r="P56" s="757"/>
      <c r="Q56" s="91" t="s">
        <v>124</v>
      </c>
      <c r="R56" s="178">
        <v>4787</v>
      </c>
      <c r="S56" s="93">
        <v>45573</v>
      </c>
      <c r="T56" s="179">
        <f>R56-H70</f>
        <v>7.1999999999998181</v>
      </c>
      <c r="U56" s="95">
        <f>S56-I2</f>
        <v>3</v>
      </c>
      <c r="V56" s="180" t="s">
        <v>125</v>
      </c>
      <c r="W56" s="49"/>
      <c r="Z56" s="191"/>
      <c r="AA56" s="192"/>
    </row>
    <row r="57" spans="1:27" ht="30" customHeight="1">
      <c r="A57" s="2">
        <v>2</v>
      </c>
      <c r="B57" s="34">
        <v>1.5</v>
      </c>
      <c r="C57" s="2">
        <v>18</v>
      </c>
      <c r="D57" s="30"/>
      <c r="E57" s="19"/>
      <c r="F57" s="727"/>
      <c r="G57" s="32"/>
      <c r="H57" s="33"/>
      <c r="I57" s="736"/>
      <c r="J57" s="743"/>
      <c r="K57" s="746"/>
      <c r="L57" s="743"/>
      <c r="M57" s="754"/>
      <c r="N57" s="761"/>
      <c r="O57" s="761"/>
      <c r="P57" s="757"/>
      <c r="Q57" s="97" t="s">
        <v>126</v>
      </c>
      <c r="R57" s="178">
        <v>4785.3</v>
      </c>
      <c r="S57" s="181"/>
      <c r="T57" s="179">
        <f>R57-H70</f>
        <v>5.5</v>
      </c>
      <c r="U57" s="101"/>
      <c r="V57" s="102"/>
      <c r="W57" s="49"/>
      <c r="Z57" s="191"/>
      <c r="AA57" s="192"/>
    </row>
    <row r="58" spans="1:27" ht="30" customHeight="1">
      <c r="A58" s="2">
        <v>3</v>
      </c>
      <c r="B58" s="30">
        <v>1.3</v>
      </c>
      <c r="C58" s="2">
        <v>19</v>
      </c>
      <c r="D58" s="34"/>
      <c r="E58" s="19"/>
      <c r="F58" s="727"/>
      <c r="G58" s="32"/>
      <c r="H58" s="33"/>
      <c r="I58" s="736"/>
      <c r="J58" s="743"/>
      <c r="K58" s="746"/>
      <c r="L58" s="743"/>
      <c r="M58" s="754"/>
      <c r="N58" s="761"/>
      <c r="O58" s="761"/>
      <c r="P58" s="757"/>
      <c r="Q58" s="97" t="s">
        <v>127</v>
      </c>
      <c r="R58" s="98">
        <v>4802</v>
      </c>
      <c r="S58" s="99"/>
      <c r="T58" s="182">
        <f>R58-H70</f>
        <v>22.199999999999818</v>
      </c>
      <c r="U58" s="101"/>
      <c r="V58" s="102"/>
      <c r="W58" s="49"/>
      <c r="Z58" s="191"/>
      <c r="AA58" s="192"/>
    </row>
    <row r="59" spans="1:27" ht="30" customHeight="1">
      <c r="A59" s="2">
        <v>4</v>
      </c>
      <c r="B59" s="34"/>
      <c r="C59" s="2">
        <v>20</v>
      </c>
      <c r="D59" s="34"/>
      <c r="E59" s="19"/>
      <c r="F59" s="727"/>
      <c r="G59" s="32"/>
      <c r="H59" s="33"/>
      <c r="I59" s="736"/>
      <c r="J59" s="743"/>
      <c r="K59" s="746"/>
      <c r="L59" s="743"/>
      <c r="M59" s="754"/>
      <c r="N59" s="761"/>
      <c r="O59" s="761"/>
      <c r="P59" s="757"/>
      <c r="Q59" s="104" t="s">
        <v>128</v>
      </c>
      <c r="R59" s="98">
        <v>4804.8999999999996</v>
      </c>
      <c r="S59" s="99"/>
      <c r="T59" s="183">
        <f>R59-H70</f>
        <v>25.099999999999454</v>
      </c>
      <c r="U59" s="107"/>
      <c r="V59" s="102"/>
      <c r="W59" s="49"/>
      <c r="Z59" s="191"/>
      <c r="AA59" s="192"/>
    </row>
    <row r="60" spans="1:27" ht="30" customHeight="1">
      <c r="A60" s="2">
        <v>5</v>
      </c>
      <c r="B60" s="30"/>
      <c r="C60" s="2">
        <v>21</v>
      </c>
      <c r="D60" s="30"/>
      <c r="E60" s="19"/>
      <c r="F60" s="727"/>
      <c r="G60" s="32"/>
      <c r="H60" s="33"/>
      <c r="I60" s="736"/>
      <c r="J60" s="743"/>
      <c r="K60" s="746"/>
      <c r="L60" s="743"/>
      <c r="M60" s="754"/>
      <c r="N60" s="761"/>
      <c r="O60" s="761"/>
      <c r="P60" s="757"/>
      <c r="Q60" s="108" t="s">
        <v>129</v>
      </c>
      <c r="R60" s="184">
        <v>4854.8999999999996</v>
      </c>
      <c r="S60" s="110">
        <v>45601</v>
      </c>
      <c r="T60" s="184">
        <f>R60-H70</f>
        <v>75.099999999999454</v>
      </c>
      <c r="U60" s="185">
        <f>S60-I2</f>
        <v>31</v>
      </c>
      <c r="V60" s="112"/>
      <c r="W60" s="49"/>
      <c r="Z60" s="191"/>
      <c r="AA60" s="192"/>
    </row>
    <row r="61" spans="1:27" ht="30" customHeight="1">
      <c r="A61" s="2">
        <v>6</v>
      </c>
      <c r="B61" s="30"/>
      <c r="C61" s="2">
        <v>22</v>
      </c>
      <c r="D61" s="30"/>
      <c r="E61" s="19"/>
      <c r="F61" s="727"/>
      <c r="G61" s="32"/>
      <c r="H61" s="33"/>
      <c r="I61" s="736"/>
      <c r="J61" s="743"/>
      <c r="K61" s="746"/>
      <c r="L61" s="743"/>
      <c r="M61" s="754"/>
      <c r="N61" s="761"/>
      <c r="O61" s="761"/>
      <c r="P61" s="757"/>
      <c r="Q61" s="108" t="s">
        <v>130</v>
      </c>
      <c r="R61" s="116">
        <v>4861</v>
      </c>
      <c r="S61" s="121">
        <v>45596</v>
      </c>
      <c r="T61" s="116">
        <f>R61-H70</f>
        <v>81.199999999999818</v>
      </c>
      <c r="U61" s="186">
        <f>S61-I2</f>
        <v>26</v>
      </c>
      <c r="V61" s="114" t="s">
        <v>131</v>
      </c>
      <c r="W61" s="49"/>
      <c r="Z61" s="191"/>
      <c r="AA61" s="192"/>
    </row>
    <row r="62" spans="1:27" ht="30" customHeight="1">
      <c r="A62" s="2">
        <v>7</v>
      </c>
      <c r="B62" s="34"/>
      <c r="C62" s="2">
        <v>23</v>
      </c>
      <c r="D62" s="30"/>
      <c r="E62" s="19"/>
      <c r="F62" s="727"/>
      <c r="G62" s="32"/>
      <c r="H62" s="33"/>
      <c r="I62" s="736"/>
      <c r="J62" s="743"/>
      <c r="K62" s="746"/>
      <c r="L62" s="743"/>
      <c r="M62" s="754"/>
      <c r="N62" s="761"/>
      <c r="O62" s="761"/>
      <c r="P62" s="757"/>
      <c r="Q62" s="115" t="s">
        <v>133</v>
      </c>
      <c r="R62" s="116">
        <v>4794.2</v>
      </c>
      <c r="S62" s="187"/>
      <c r="T62" s="116">
        <f>R62-H70</f>
        <v>14.399999999999636</v>
      </c>
      <c r="U62" s="147"/>
      <c r="V62" s="759" t="s">
        <v>172</v>
      </c>
      <c r="W62" s="49"/>
      <c r="Z62" s="191"/>
      <c r="AA62" s="192"/>
    </row>
    <row r="63" spans="1:27" ht="30" customHeight="1">
      <c r="A63" s="2">
        <v>8</v>
      </c>
      <c r="B63" s="30"/>
      <c r="C63" s="2">
        <v>24</v>
      </c>
      <c r="D63" s="34"/>
      <c r="E63" s="19"/>
      <c r="F63" s="727"/>
      <c r="G63" s="32"/>
      <c r="H63" s="33"/>
      <c r="I63" s="736"/>
      <c r="J63" s="743"/>
      <c r="K63" s="746"/>
      <c r="L63" s="743"/>
      <c r="M63" s="754"/>
      <c r="N63" s="761"/>
      <c r="O63" s="761"/>
      <c r="P63" s="757"/>
      <c r="Q63" s="120" t="s">
        <v>173</v>
      </c>
      <c r="R63" s="116">
        <v>4794.2</v>
      </c>
      <c r="S63" s="188">
        <v>46076</v>
      </c>
      <c r="T63" s="116">
        <f>R63-H70</f>
        <v>14.399999999999636</v>
      </c>
      <c r="U63" s="189">
        <f>S63-I2</f>
        <v>506</v>
      </c>
      <c r="V63" s="759"/>
      <c r="W63" s="49"/>
      <c r="Z63" s="191"/>
      <c r="AA63" s="192"/>
    </row>
    <row r="64" spans="1:27" ht="30" customHeight="1">
      <c r="A64" s="2">
        <v>9</v>
      </c>
      <c r="B64" s="30"/>
      <c r="C64" s="2">
        <v>25</v>
      </c>
      <c r="D64" s="30"/>
      <c r="E64" s="19"/>
      <c r="F64" s="727"/>
      <c r="G64" s="32"/>
      <c r="H64" s="33"/>
      <c r="I64" s="736"/>
      <c r="J64" s="743"/>
      <c r="K64" s="746"/>
      <c r="L64" s="743"/>
      <c r="M64" s="754"/>
      <c r="N64" s="761"/>
      <c r="O64" s="761"/>
      <c r="P64" s="757"/>
      <c r="Q64" s="124" t="s">
        <v>135</v>
      </c>
      <c r="R64" s="116">
        <v>4976.7</v>
      </c>
      <c r="S64" s="188">
        <v>46147</v>
      </c>
      <c r="T64" s="116">
        <f>R64-H70</f>
        <v>196.89999999999964</v>
      </c>
      <c r="U64" s="190">
        <f>S64-I2</f>
        <v>577</v>
      </c>
      <c r="V64" s="114"/>
      <c r="W64" s="49"/>
      <c r="Z64" s="191"/>
      <c r="AA64" s="192"/>
    </row>
    <row r="65" spans="1:27" ht="30" customHeight="1">
      <c r="A65" s="2">
        <v>10</v>
      </c>
      <c r="B65" s="34"/>
      <c r="C65" s="2">
        <v>26</v>
      </c>
      <c r="D65" s="30"/>
      <c r="E65" s="19"/>
      <c r="F65" s="727"/>
      <c r="G65" s="32"/>
      <c r="H65" s="33"/>
      <c r="I65" s="736"/>
      <c r="J65" s="743"/>
      <c r="K65" s="746"/>
      <c r="L65" s="743"/>
      <c r="M65" s="754"/>
      <c r="N65" s="761"/>
      <c r="O65" s="761"/>
      <c r="P65" s="757"/>
      <c r="Q65" s="128" t="s">
        <v>136</v>
      </c>
      <c r="R65" s="201">
        <v>5211</v>
      </c>
      <c r="S65" s="202"/>
      <c r="T65" s="201">
        <f>R65-H70</f>
        <v>431.19999999999982</v>
      </c>
      <c r="U65" s="203"/>
      <c r="V65" s="114"/>
      <c r="W65" s="49"/>
      <c r="Z65" s="191"/>
      <c r="AA65" s="192"/>
    </row>
    <row r="66" spans="1:27" ht="30" customHeight="1">
      <c r="A66" s="2">
        <v>11</v>
      </c>
      <c r="B66" s="34"/>
      <c r="C66" s="2">
        <v>27</v>
      </c>
      <c r="D66" s="34"/>
      <c r="E66" s="19"/>
      <c r="F66" s="727"/>
      <c r="G66" s="32"/>
      <c r="H66" s="33"/>
      <c r="I66" s="736"/>
      <c r="J66" s="743"/>
      <c r="K66" s="746"/>
      <c r="L66" s="743"/>
      <c r="M66" s="754"/>
      <c r="N66" s="761"/>
      <c r="O66" s="761"/>
      <c r="P66" s="757"/>
      <c r="Q66" s="126" t="s">
        <v>174</v>
      </c>
      <c r="R66" s="116">
        <v>5176.7</v>
      </c>
      <c r="S66" s="130">
        <v>45782</v>
      </c>
      <c r="T66" s="103">
        <f>R66-H70</f>
        <v>396.89999999999964</v>
      </c>
      <c r="U66" s="122">
        <f>S66-I2</f>
        <v>212</v>
      </c>
      <c r="V66" s="127"/>
      <c r="W66" s="49"/>
      <c r="Z66" s="191"/>
      <c r="AA66" s="192"/>
    </row>
    <row r="67" spans="1:27" ht="30" customHeight="1">
      <c r="A67" s="2">
        <v>12</v>
      </c>
      <c r="B67" s="34"/>
      <c r="C67" s="2">
        <v>28</v>
      </c>
      <c r="D67" s="30"/>
      <c r="E67" s="19"/>
      <c r="F67" s="727"/>
      <c r="G67" s="31"/>
      <c r="H67" s="33"/>
      <c r="I67" s="736"/>
      <c r="J67" s="743"/>
      <c r="K67" s="746"/>
      <c r="L67" s="743"/>
      <c r="M67" s="754"/>
      <c r="N67" s="761"/>
      <c r="O67" s="761"/>
      <c r="P67" s="757"/>
      <c r="Q67" s="128" t="s">
        <v>137</v>
      </c>
      <c r="R67" s="204">
        <v>4818</v>
      </c>
      <c r="S67" s="205">
        <v>45792</v>
      </c>
      <c r="T67" s="92">
        <f>R67-H70</f>
        <v>38.199999999999818</v>
      </c>
      <c r="U67" s="206">
        <f>S67-I2</f>
        <v>222</v>
      </c>
      <c r="V67" s="131" t="s">
        <v>175</v>
      </c>
      <c r="W67" s="49"/>
      <c r="Z67" s="191" t="str">
        <f ca="1">IF(S55="","",(S55-TODAY()))</f>
        <v/>
      </c>
      <c r="AA67" s="192"/>
    </row>
    <row r="68" spans="1:27" ht="30" customHeight="1">
      <c r="A68" s="2">
        <v>13</v>
      </c>
      <c r="B68" s="34"/>
      <c r="C68" s="2">
        <v>29</v>
      </c>
      <c r="D68" s="30"/>
      <c r="E68" s="19"/>
      <c r="F68" s="727"/>
      <c r="G68" s="31"/>
      <c r="H68" s="36"/>
      <c r="I68" s="736"/>
      <c r="J68" s="743"/>
      <c r="K68" s="746"/>
      <c r="L68" s="743"/>
      <c r="M68" s="754"/>
      <c r="N68" s="761"/>
      <c r="O68" s="761"/>
      <c r="P68" s="757"/>
      <c r="Q68" s="207" t="s">
        <v>176</v>
      </c>
      <c r="R68" s="208">
        <v>5418</v>
      </c>
      <c r="S68" s="209">
        <v>45792</v>
      </c>
      <c r="T68" s="208">
        <f>R68-H70</f>
        <v>638.19999999999982</v>
      </c>
      <c r="U68" s="186">
        <f>S68-I2</f>
        <v>222</v>
      </c>
      <c r="V68" s="119" t="s">
        <v>172</v>
      </c>
      <c r="W68" s="49"/>
      <c r="Z68" s="191"/>
      <c r="AA68" s="192"/>
    </row>
    <row r="69" spans="1:27" ht="30" customHeight="1">
      <c r="A69" s="2">
        <v>14</v>
      </c>
      <c r="B69" s="30"/>
      <c r="C69" s="2">
        <v>30</v>
      </c>
      <c r="D69" s="30"/>
      <c r="E69" s="19"/>
      <c r="F69" s="727"/>
      <c r="G69" s="32"/>
      <c r="H69" s="33"/>
      <c r="I69" s="736"/>
      <c r="J69" s="743"/>
      <c r="K69" s="746"/>
      <c r="L69" s="743"/>
      <c r="M69" s="754"/>
      <c r="N69" s="761"/>
      <c r="O69" s="761"/>
      <c r="P69" s="757"/>
      <c r="Q69" s="210"/>
      <c r="R69" s="211"/>
      <c r="S69" s="212"/>
      <c r="T69" s="178"/>
      <c r="U69" s="190"/>
      <c r="V69" s="114"/>
      <c r="W69" s="49"/>
      <c r="Z69" s="191"/>
      <c r="AA69" s="192"/>
    </row>
    <row r="70" spans="1:27" ht="30" customHeight="1">
      <c r="A70" s="2">
        <v>15</v>
      </c>
      <c r="B70" s="34"/>
      <c r="C70" s="2">
        <v>31</v>
      </c>
      <c r="D70" s="30"/>
      <c r="E70" s="19"/>
      <c r="F70" s="727"/>
      <c r="G70" s="31"/>
      <c r="H70" s="36">
        <f>4772.6+B55</f>
        <v>4779.8</v>
      </c>
      <c r="I70" s="736"/>
      <c r="J70" s="743"/>
      <c r="K70" s="746"/>
      <c r="L70" s="743"/>
      <c r="M70" s="754"/>
      <c r="N70" s="761"/>
      <c r="O70" s="761"/>
      <c r="P70" s="757"/>
      <c r="Q70" s="213"/>
      <c r="R70" s="214"/>
      <c r="S70" s="215"/>
      <c r="T70" s="216"/>
      <c r="U70" s="154"/>
      <c r="V70" s="131"/>
      <c r="W70" s="49"/>
      <c r="Z70" s="191" t="str">
        <f ca="1">IF(S58="","",(S58-TODAY()))</f>
        <v/>
      </c>
      <c r="AA70" s="192"/>
    </row>
    <row r="71" spans="1:27" ht="30" customHeight="1">
      <c r="A71" s="2">
        <v>16</v>
      </c>
      <c r="B71" s="34"/>
      <c r="D71" s="194"/>
      <c r="E71" s="19"/>
      <c r="F71" s="727"/>
      <c r="G71" s="31" t="s">
        <v>141</v>
      </c>
      <c r="H71" s="36"/>
      <c r="I71" s="736"/>
      <c r="J71" s="743"/>
      <c r="K71" s="746"/>
      <c r="L71" s="743"/>
      <c r="M71" s="754"/>
      <c r="N71" s="761"/>
      <c r="O71" s="761"/>
      <c r="P71" s="757"/>
      <c r="Q71" s="217"/>
      <c r="R71" s="132"/>
      <c r="S71" s="106"/>
      <c r="T71" s="132"/>
      <c r="U71" s="118"/>
      <c r="V71" s="96"/>
      <c r="W71" s="49"/>
      <c r="Z71" s="191"/>
      <c r="AA71" s="192"/>
    </row>
    <row r="72" spans="1:27" ht="30" customHeight="1">
      <c r="E72" s="19"/>
      <c r="F72" s="727"/>
      <c r="G72" s="36">
        <f>5142.1+B55</f>
        <v>5149.3</v>
      </c>
      <c r="I72" s="736"/>
      <c r="J72" s="743"/>
      <c r="K72" s="746"/>
      <c r="L72" s="743"/>
      <c r="M72" s="754"/>
      <c r="N72" s="761"/>
      <c r="O72" s="761"/>
      <c r="P72" s="757"/>
      <c r="Q72" s="217"/>
      <c r="R72" s="133"/>
      <c r="S72" s="218" t="s">
        <v>177</v>
      </c>
      <c r="T72" s="133"/>
      <c r="U72" s="219"/>
      <c r="V72" s="131"/>
      <c r="W72" s="49"/>
      <c r="Z72" s="191"/>
      <c r="AA72" s="192"/>
    </row>
    <row r="73" spans="1:27" ht="30" customHeight="1">
      <c r="E73" s="19"/>
      <c r="F73" s="727"/>
      <c r="G73" s="31"/>
      <c r="H73" s="36"/>
      <c r="I73" s="736"/>
      <c r="J73" s="743"/>
      <c r="K73" s="746"/>
      <c r="L73" s="743"/>
      <c r="M73" s="754"/>
      <c r="N73" s="761"/>
      <c r="O73" s="761"/>
      <c r="P73" s="757"/>
      <c r="Q73" s="220"/>
      <c r="R73" s="133"/>
      <c r="S73" s="218"/>
      <c r="T73" s="133"/>
      <c r="U73" s="219"/>
      <c r="V73" s="96"/>
      <c r="W73" s="49"/>
      <c r="Z73" s="191"/>
      <c r="AA73" s="192"/>
    </row>
    <row r="74" spans="1:27" ht="30" customHeight="1">
      <c r="E74" s="19"/>
      <c r="F74" s="727"/>
      <c r="G74" s="31" t="s">
        <v>144</v>
      </c>
      <c r="H74" s="36"/>
      <c r="I74" s="736"/>
      <c r="J74" s="743"/>
      <c r="K74" s="746"/>
      <c r="L74" s="743"/>
      <c r="M74" s="754"/>
      <c r="N74" s="761"/>
      <c r="O74" s="761"/>
      <c r="P74" s="757"/>
      <c r="Q74" s="716" t="s">
        <v>145</v>
      </c>
      <c r="R74" s="717"/>
      <c r="S74" s="717"/>
      <c r="T74" s="717"/>
      <c r="U74" s="717"/>
      <c r="V74" s="144"/>
      <c r="W74" s="49"/>
      <c r="Z74" s="191"/>
      <c r="AA74" s="192"/>
    </row>
    <row r="75" spans="1:27" ht="30" customHeight="1">
      <c r="E75" s="19"/>
      <c r="F75" s="727"/>
      <c r="G75" s="36">
        <f>6018.4+B55</f>
        <v>6025.5999999999995</v>
      </c>
      <c r="H75" s="33"/>
      <c r="I75" s="736"/>
      <c r="J75" s="743"/>
      <c r="K75" s="746"/>
      <c r="L75" s="743"/>
      <c r="M75" s="754"/>
      <c r="N75" s="761"/>
      <c r="O75" s="761"/>
      <c r="P75" s="757"/>
      <c r="Q75" s="145" t="s">
        <v>146</v>
      </c>
      <c r="R75" s="116">
        <v>5051.8999999999996</v>
      </c>
      <c r="S75" s="106"/>
      <c r="T75" s="221">
        <f>R75-H70</f>
        <v>272.09999999999945</v>
      </c>
      <c r="U75" s="222"/>
      <c r="V75" s="144"/>
      <c r="W75" s="49"/>
      <c r="Z75" s="191"/>
      <c r="AA75" s="192"/>
    </row>
    <row r="76" spans="1:27" ht="30" customHeight="1">
      <c r="E76" s="19"/>
      <c r="F76" s="727"/>
      <c r="G76" s="32"/>
      <c r="H76" s="33"/>
      <c r="I76" s="736"/>
      <c r="J76" s="743"/>
      <c r="K76" s="746"/>
      <c r="L76" s="743"/>
      <c r="M76" s="754"/>
      <c r="N76" s="761"/>
      <c r="O76" s="761"/>
      <c r="P76" s="757"/>
      <c r="Q76" s="145" t="s">
        <v>178</v>
      </c>
      <c r="R76" s="103">
        <v>4852.3</v>
      </c>
      <c r="S76" s="218"/>
      <c r="T76" s="116">
        <f>R76-H70</f>
        <v>72.5</v>
      </c>
      <c r="U76" s="219"/>
      <c r="V76" s="150" t="s">
        <v>148</v>
      </c>
      <c r="W76" s="49"/>
      <c r="Z76" s="191"/>
      <c r="AA76" s="192"/>
    </row>
    <row r="77" spans="1:27" ht="30" customHeight="1">
      <c r="E77" s="19"/>
      <c r="F77" s="727"/>
      <c r="G77" s="32"/>
      <c r="H77" s="33"/>
      <c r="I77" s="736"/>
      <c r="J77" s="743"/>
      <c r="K77" s="746"/>
      <c r="L77" s="743"/>
      <c r="M77" s="754"/>
      <c r="N77" s="761"/>
      <c r="O77" s="761"/>
      <c r="P77" s="757"/>
      <c r="Q77" s="145" t="s">
        <v>179</v>
      </c>
      <c r="R77" s="103">
        <v>4818</v>
      </c>
      <c r="S77" s="117"/>
      <c r="T77" s="116">
        <f>R77-H70</f>
        <v>38.199999999999818</v>
      </c>
      <c r="U77" s="107"/>
      <c r="V77" s="96" t="s">
        <v>125</v>
      </c>
      <c r="W77" s="49"/>
      <c r="Z77" s="191"/>
      <c r="AA77" s="192"/>
    </row>
    <row r="78" spans="1:27" ht="30" customHeight="1">
      <c r="E78" s="19"/>
      <c r="F78" s="727"/>
      <c r="G78" s="32"/>
      <c r="H78" s="33"/>
      <c r="I78" s="736"/>
      <c r="J78" s="743"/>
      <c r="K78" s="746"/>
      <c r="L78" s="743"/>
      <c r="M78" s="754"/>
      <c r="N78" s="761"/>
      <c r="O78" s="761"/>
      <c r="P78" s="757"/>
      <c r="Q78" s="223"/>
      <c r="R78" s="224"/>
      <c r="S78" s="152"/>
      <c r="T78" s="133"/>
      <c r="U78" s="153"/>
      <c r="V78" s="102"/>
      <c r="W78" s="49"/>
      <c r="Z78" s="191"/>
      <c r="AA78" s="192"/>
    </row>
    <row r="79" spans="1:27" ht="30" customHeight="1">
      <c r="E79" s="19"/>
      <c r="F79" s="727"/>
      <c r="G79" s="32"/>
      <c r="H79" s="33"/>
      <c r="I79" s="736"/>
      <c r="J79" s="743"/>
      <c r="K79" s="746"/>
      <c r="L79" s="743"/>
      <c r="M79" s="754"/>
      <c r="N79" s="761"/>
      <c r="O79" s="761"/>
      <c r="P79" s="757"/>
      <c r="Q79" s="722" t="s">
        <v>150</v>
      </c>
      <c r="R79" s="723"/>
      <c r="S79" s="723"/>
      <c r="T79" s="723"/>
      <c r="U79" s="723"/>
      <c r="V79" s="102"/>
      <c r="W79" s="49"/>
      <c r="Z79" s="191"/>
      <c r="AA79" s="192"/>
    </row>
    <row r="80" spans="1:27" ht="30" customHeight="1">
      <c r="E80" s="19"/>
      <c r="F80" s="727"/>
      <c r="G80" s="32"/>
      <c r="H80" s="33"/>
      <c r="I80" s="736"/>
      <c r="J80" s="743"/>
      <c r="K80" s="746"/>
      <c r="L80" s="743"/>
      <c r="M80" s="754"/>
      <c r="N80" s="761"/>
      <c r="O80" s="761"/>
      <c r="P80" s="757"/>
      <c r="Q80" s="126" t="s">
        <v>180</v>
      </c>
      <c r="R80" s="224"/>
      <c r="S80" s="225">
        <v>45583</v>
      </c>
      <c r="T80" s="224"/>
      <c r="U80" s="226">
        <f>S80-I2</f>
        <v>13</v>
      </c>
      <c r="V80" s="35"/>
      <c r="W80" s="49"/>
      <c r="Z80" s="191"/>
      <c r="AA80" s="192"/>
    </row>
    <row r="81" spans="5:27" ht="30" customHeight="1">
      <c r="E81" s="19"/>
      <c r="F81" s="727"/>
      <c r="G81" s="32"/>
      <c r="H81" s="33"/>
      <c r="I81" s="736"/>
      <c r="J81" s="743"/>
      <c r="K81" s="746"/>
      <c r="L81" s="743"/>
      <c r="M81" s="754"/>
      <c r="N81" s="761"/>
      <c r="O81" s="761"/>
      <c r="P81" s="757"/>
      <c r="Q81" s="156" t="s">
        <v>181</v>
      </c>
      <c r="R81" s="103">
        <v>5195.6000000000004</v>
      </c>
      <c r="S81" s="216"/>
      <c r="T81" s="227">
        <f>R81-H70</f>
        <v>415.80000000000018</v>
      </c>
      <c r="U81" s="216"/>
      <c r="V81" s="155" t="s">
        <v>152</v>
      </c>
      <c r="W81" s="49"/>
      <c r="Z81" s="191"/>
      <c r="AA81" s="192"/>
    </row>
    <row r="82" spans="5:27" ht="30" customHeight="1">
      <c r="E82" s="19"/>
      <c r="F82" s="727"/>
      <c r="G82" s="32"/>
      <c r="H82" s="33"/>
      <c r="I82" s="736"/>
      <c r="J82" s="743"/>
      <c r="K82" s="746"/>
      <c r="L82" s="743"/>
      <c r="M82" s="754"/>
      <c r="N82" s="761"/>
      <c r="O82" s="761"/>
      <c r="P82" s="757"/>
      <c r="Q82" s="124" t="s">
        <v>182</v>
      </c>
      <c r="R82" s="116"/>
      <c r="S82" s="228">
        <v>45745</v>
      </c>
      <c r="T82" s="98"/>
      <c r="U82" s="229">
        <f>S82-I2</f>
        <v>175</v>
      </c>
      <c r="V82" s="151" t="s">
        <v>125</v>
      </c>
      <c r="W82" s="49"/>
      <c r="Z82" s="191"/>
      <c r="AA82" s="192"/>
    </row>
    <row r="83" spans="5:27" ht="30" customHeight="1">
      <c r="E83" s="19"/>
      <c r="F83" s="727"/>
      <c r="G83" s="32"/>
      <c r="H83" s="33"/>
      <c r="I83" s="736"/>
      <c r="J83" s="743"/>
      <c r="K83" s="746"/>
      <c r="L83" s="743"/>
      <c r="M83" s="754"/>
      <c r="N83" s="761"/>
      <c r="O83" s="761"/>
      <c r="P83" s="757"/>
      <c r="Q83" s="156" t="s">
        <v>183</v>
      </c>
      <c r="R83" s="116">
        <v>4852.3</v>
      </c>
      <c r="S83" s="230"/>
      <c r="T83" s="116">
        <f>R83-H70</f>
        <v>72.5</v>
      </c>
      <c r="U83" s="230"/>
      <c r="V83" s="151"/>
      <c r="W83" s="49"/>
      <c r="Z83" s="191"/>
      <c r="AA83" s="192"/>
    </row>
    <row r="84" spans="5:27" ht="30" customHeight="1">
      <c r="E84" s="19"/>
      <c r="F84" s="727"/>
      <c r="G84" s="32"/>
      <c r="H84" s="33"/>
      <c r="I84" s="736"/>
      <c r="J84" s="743"/>
      <c r="K84" s="746"/>
      <c r="L84" s="743"/>
      <c r="M84" s="754"/>
      <c r="N84" s="761"/>
      <c r="O84" s="761"/>
      <c r="P84" s="757"/>
      <c r="Q84" s="156" t="s">
        <v>184</v>
      </c>
      <c r="R84" s="231"/>
      <c r="S84" s="232">
        <v>45765</v>
      </c>
      <c r="T84" s="233"/>
      <c r="U84" s="234">
        <f>S84-I2</f>
        <v>195</v>
      </c>
      <c r="V84" s="235"/>
      <c r="W84" s="49"/>
      <c r="Z84" s="191"/>
      <c r="AA84" s="192"/>
    </row>
    <row r="85" spans="5:27" ht="30" customHeight="1">
      <c r="E85" s="19"/>
      <c r="F85" s="727"/>
      <c r="G85" s="32"/>
      <c r="H85" s="33"/>
      <c r="I85" s="736"/>
      <c r="J85" s="743"/>
      <c r="K85" s="746"/>
      <c r="L85" s="743"/>
      <c r="M85" s="754"/>
      <c r="N85" s="761"/>
      <c r="O85" s="761"/>
      <c r="P85" s="757"/>
      <c r="Q85" s="124" t="s">
        <v>185</v>
      </c>
      <c r="R85" s="133"/>
      <c r="S85" s="125">
        <v>45601</v>
      </c>
      <c r="T85" s="163"/>
      <c r="U85" s="158">
        <f>S85-I2</f>
        <v>31</v>
      </c>
      <c r="V85" s="164" t="s">
        <v>155</v>
      </c>
      <c r="W85" s="49"/>
      <c r="Z85" s="191"/>
      <c r="AA85" s="192"/>
    </row>
    <row r="86" spans="5:27" ht="30" customHeight="1">
      <c r="E86" s="19"/>
      <c r="F86" s="728"/>
      <c r="G86" s="38"/>
      <c r="H86" s="39"/>
      <c r="I86" s="737"/>
      <c r="J86" s="744"/>
      <c r="K86" s="746"/>
      <c r="L86" s="744"/>
      <c r="M86" s="755"/>
      <c r="N86" s="762"/>
      <c r="O86" s="762"/>
      <c r="P86" s="758"/>
      <c r="Q86" s="124" t="s">
        <v>186</v>
      </c>
      <c r="R86" s="133"/>
      <c r="S86" s="125"/>
      <c r="T86" s="133"/>
      <c r="U86" s="133"/>
      <c r="V86" s="165">
        <v>600</v>
      </c>
      <c r="W86" s="49"/>
      <c r="Z86" s="191"/>
      <c r="AA86" s="192"/>
    </row>
    <row r="87" spans="5:27" ht="9.9499999999999993" customHeight="1">
      <c r="E87" s="19"/>
      <c r="F87" s="20"/>
      <c r="G87" s="20"/>
      <c r="H87" s="40"/>
      <c r="I87" s="59"/>
      <c r="J87" s="60"/>
      <c r="K87" s="61"/>
      <c r="L87" s="60"/>
      <c r="M87" s="62"/>
      <c r="N87" s="63"/>
      <c r="O87" s="63"/>
      <c r="P87" s="63"/>
      <c r="Q87" s="166"/>
      <c r="R87" s="167"/>
      <c r="S87" s="168"/>
      <c r="T87" s="167"/>
      <c r="U87" s="169"/>
      <c r="V87" s="170"/>
      <c r="W87" s="49"/>
    </row>
    <row r="88" spans="5:27" ht="11.25" hidden="1" customHeight="1">
      <c r="E88" s="13"/>
      <c r="F88" s="14"/>
      <c r="G88" s="14"/>
      <c r="H88" s="13"/>
      <c r="I88" s="46"/>
      <c r="J88" s="46"/>
      <c r="K88" s="46"/>
      <c r="L88" s="47"/>
      <c r="M88" s="48"/>
      <c r="N88" s="48"/>
      <c r="O88" s="46"/>
      <c r="P88" s="46"/>
      <c r="Q88" s="47"/>
      <c r="R88" s="74"/>
      <c r="S88" s="75"/>
      <c r="V88" s="76" t="s">
        <v>157</v>
      </c>
    </row>
    <row r="89" spans="5:27" ht="17.25" hidden="1" customHeight="1">
      <c r="E89" s="13"/>
      <c r="F89" s="15" t="s">
        <v>72</v>
      </c>
      <c r="G89" s="730" t="s">
        <v>73</v>
      </c>
      <c r="H89" s="16" t="s">
        <v>74</v>
      </c>
      <c r="I89" s="733">
        <v>44755</v>
      </c>
      <c r="K89" s="46" t="s">
        <v>30</v>
      </c>
      <c r="L89" s="47"/>
      <c r="M89" s="48"/>
      <c r="N89" s="48"/>
      <c r="O89" s="46"/>
      <c r="P89" s="46"/>
      <c r="Q89" s="47"/>
      <c r="R89" s="74"/>
      <c r="S89" s="75"/>
      <c r="T89" s="74"/>
      <c r="U89" s="13"/>
      <c r="V89" s="46"/>
    </row>
    <row r="90" spans="5:27" hidden="1">
      <c r="E90" s="13"/>
      <c r="F90" s="17" t="s">
        <v>75</v>
      </c>
      <c r="G90" s="731"/>
      <c r="H90" s="18" t="s">
        <v>76</v>
      </c>
      <c r="I90" s="734"/>
      <c r="K90" s="46"/>
      <c r="L90" s="47"/>
      <c r="M90" s="48"/>
      <c r="N90" s="48"/>
      <c r="O90" s="46"/>
      <c r="P90" s="46"/>
      <c r="Q90" s="47"/>
      <c r="R90" s="74"/>
      <c r="S90" s="75"/>
      <c r="T90" s="74"/>
      <c r="U90" s="13"/>
      <c r="V90" s="46"/>
    </row>
    <row r="91" spans="5:27" ht="6" hidden="1" customHeight="1">
      <c r="E91" s="13"/>
      <c r="F91" s="14"/>
      <c r="G91" s="14"/>
      <c r="H91" s="13"/>
      <c r="I91" s="46" t="s">
        <v>23</v>
      </c>
      <c r="J91" s="46"/>
      <c r="K91" s="46"/>
      <c r="L91" s="47"/>
      <c r="M91" s="48"/>
      <c r="N91" s="48"/>
      <c r="O91" s="46"/>
      <c r="P91" s="46"/>
      <c r="Q91" s="47"/>
      <c r="R91" s="74"/>
      <c r="S91" s="75"/>
      <c r="T91" s="74"/>
      <c r="U91" s="13"/>
      <c r="V91" s="46"/>
    </row>
    <row r="92" spans="5:27" ht="18" hidden="1" customHeight="1">
      <c r="E92" s="19"/>
      <c r="F92" s="22" t="s">
        <v>77</v>
      </c>
      <c r="G92" s="22"/>
      <c r="H92" s="19"/>
      <c r="I92" s="49"/>
      <c r="J92" s="49"/>
      <c r="K92" s="49"/>
      <c r="L92" s="50"/>
      <c r="M92" s="51"/>
      <c r="N92" s="51"/>
      <c r="O92" s="49"/>
      <c r="P92" s="49"/>
      <c r="Q92" s="50"/>
      <c r="R92" s="77"/>
      <c r="S92" s="78"/>
      <c r="T92" s="77"/>
      <c r="U92" s="19"/>
      <c r="V92" s="79" t="s">
        <v>78</v>
      </c>
      <c r="W92" s="49"/>
    </row>
    <row r="93" spans="5:27" ht="18" hidden="1" customHeight="1">
      <c r="E93" s="19"/>
      <c r="F93" s="22" t="s">
        <v>79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77"/>
      <c r="S93" s="78"/>
      <c r="T93" s="77"/>
      <c r="U93" s="19"/>
      <c r="V93" s="80" t="s">
        <v>80</v>
      </c>
      <c r="W93" s="49"/>
    </row>
    <row r="94" spans="5:27" ht="15" hidden="1" customHeight="1">
      <c r="E94" s="19"/>
      <c r="F94" s="21"/>
      <c r="G94" s="22" t="s">
        <v>81</v>
      </c>
      <c r="H94" s="21"/>
      <c r="I94" s="49"/>
      <c r="J94" s="49"/>
      <c r="K94" s="49"/>
      <c r="L94" s="50"/>
      <c r="M94" s="51"/>
      <c r="N94" s="51"/>
      <c r="O94" s="49"/>
      <c r="P94" s="49"/>
      <c r="Q94" s="50"/>
      <c r="R94" s="77"/>
      <c r="S94" s="78"/>
      <c r="T94" s="77"/>
      <c r="U94" s="19"/>
      <c r="V94" s="49"/>
      <c r="W94" s="49"/>
    </row>
    <row r="95" spans="5:27" ht="18.75" hidden="1" customHeight="1">
      <c r="E95" s="19"/>
      <c r="F95" s="23"/>
      <c r="G95" s="22" t="s">
        <v>82</v>
      </c>
      <c r="H95" s="19"/>
      <c r="I95" s="49"/>
      <c r="J95" s="49"/>
      <c r="K95" s="49"/>
      <c r="L95" s="50"/>
      <c r="M95" s="51"/>
      <c r="N95" s="51"/>
      <c r="O95" s="49"/>
      <c r="P95" s="49"/>
      <c r="Q95" s="50"/>
      <c r="R95" s="77"/>
      <c r="S95" s="78"/>
      <c r="T95" s="77"/>
      <c r="U95" s="19"/>
      <c r="V95" s="49"/>
      <c r="W95" s="49"/>
    </row>
    <row r="96" spans="5:27" ht="30" hidden="1" customHeight="1">
      <c r="E96" s="19"/>
      <c r="F96" s="21"/>
      <c r="G96" s="21"/>
      <c r="H96" s="23"/>
      <c r="I96" s="724" t="s">
        <v>158</v>
      </c>
      <c r="J96" s="725"/>
      <c r="K96" s="725"/>
      <c r="L96" s="725"/>
      <c r="M96" s="703" t="s">
        <v>159</v>
      </c>
      <c r="N96" s="704"/>
      <c r="O96" s="704"/>
      <c r="P96" s="704"/>
      <c r="Q96" s="705" t="s">
        <v>160</v>
      </c>
      <c r="R96" s="706"/>
      <c r="S96" s="706"/>
      <c r="T96" s="706"/>
      <c r="U96" s="707"/>
      <c r="V96" s="81"/>
      <c r="W96" s="49"/>
    </row>
    <row r="97" spans="1:27" ht="54.75" hidden="1" customHeight="1">
      <c r="E97" s="19"/>
      <c r="F97" s="41" t="s">
        <v>86</v>
      </c>
      <c r="G97" s="42" t="s">
        <v>87</v>
      </c>
      <c r="H97" s="42" t="s">
        <v>88</v>
      </c>
      <c r="I97" s="64" t="s">
        <v>89</v>
      </c>
      <c r="J97" s="65" t="s">
        <v>90</v>
      </c>
      <c r="K97" s="64" t="s">
        <v>91</v>
      </c>
      <c r="L97" s="66" t="s">
        <v>92</v>
      </c>
      <c r="M97" s="67" t="s">
        <v>93</v>
      </c>
      <c r="N97" s="65" t="s">
        <v>90</v>
      </c>
      <c r="O97" s="68" t="s">
        <v>92</v>
      </c>
      <c r="P97" s="66" t="s">
        <v>94</v>
      </c>
      <c r="Q97" s="171" t="s">
        <v>93</v>
      </c>
      <c r="R97" s="708" t="s">
        <v>161</v>
      </c>
      <c r="S97" s="709"/>
      <c r="T97" s="710" t="s">
        <v>162</v>
      </c>
      <c r="U97" s="711"/>
      <c r="V97" s="172" t="s">
        <v>97</v>
      </c>
      <c r="W97" s="49"/>
    </row>
    <row r="98" spans="1:27" ht="36" hidden="1">
      <c r="E98" s="19"/>
      <c r="F98" s="195" t="s">
        <v>98</v>
      </c>
      <c r="G98" s="44" t="s">
        <v>99</v>
      </c>
      <c r="H98" s="45" t="s">
        <v>100</v>
      </c>
      <c r="I98" s="69" t="s">
        <v>101</v>
      </c>
      <c r="J98" s="69" t="s">
        <v>102</v>
      </c>
      <c r="K98" s="69" t="s">
        <v>103</v>
      </c>
      <c r="L98" s="71" t="s">
        <v>104</v>
      </c>
      <c r="M98" s="72" t="s">
        <v>105</v>
      </c>
      <c r="N98" s="69" t="s">
        <v>106</v>
      </c>
      <c r="O98" s="73" t="s">
        <v>104</v>
      </c>
      <c r="P98" s="71" t="s">
        <v>107</v>
      </c>
      <c r="Q98" s="173" t="s">
        <v>105</v>
      </c>
      <c r="R98" s="174" t="s">
        <v>163</v>
      </c>
      <c r="S98" s="175" t="s">
        <v>164</v>
      </c>
      <c r="T98" s="174" t="s">
        <v>163</v>
      </c>
      <c r="U98" s="176" t="s">
        <v>165</v>
      </c>
      <c r="V98" s="177" t="s">
        <v>63</v>
      </c>
      <c r="W98" s="49"/>
    </row>
    <row r="99" spans="1:27" ht="30" customHeight="1">
      <c r="E99" s="19"/>
      <c r="F99" s="729" t="s">
        <v>187</v>
      </c>
      <c r="G99" s="196" t="s">
        <v>188</v>
      </c>
      <c r="H99" s="29"/>
      <c r="I99" s="739" t="s">
        <v>54</v>
      </c>
      <c r="J99" s="742"/>
      <c r="K99" s="747"/>
      <c r="L99" s="742"/>
      <c r="M99" s="750" t="s">
        <v>189</v>
      </c>
      <c r="N99" s="760" t="s">
        <v>190</v>
      </c>
      <c r="O99" s="753" t="s">
        <v>206</v>
      </c>
      <c r="P99" s="756" t="s">
        <v>191</v>
      </c>
      <c r="Q99" s="716" t="s">
        <v>122</v>
      </c>
      <c r="R99" s="717"/>
      <c r="S99" s="717"/>
      <c r="T99" s="717"/>
      <c r="U99" s="718"/>
      <c r="V99" s="90" t="s">
        <v>123</v>
      </c>
      <c r="W99" s="49"/>
      <c r="Z99" s="191" t="str">
        <f ca="1">IF(S99="","",(S99-TODAY()))</f>
        <v/>
      </c>
      <c r="AA99" s="192"/>
    </row>
    <row r="100" spans="1:27" ht="30" customHeight="1">
      <c r="A100" s="2" t="s">
        <v>111</v>
      </c>
      <c r="B100" s="37">
        <f>SUM(B101:B117,D101:D115)</f>
        <v>2.2999999999999998</v>
      </c>
      <c r="E100" s="19"/>
      <c r="F100" s="727"/>
      <c r="G100" s="197"/>
      <c r="H100" s="33"/>
      <c r="I100" s="740"/>
      <c r="J100" s="743"/>
      <c r="K100" s="748"/>
      <c r="L100" s="743"/>
      <c r="M100" s="751"/>
      <c r="N100" s="761"/>
      <c r="O100" s="754"/>
      <c r="P100" s="757"/>
      <c r="Q100" s="91" t="s">
        <v>124</v>
      </c>
      <c r="R100" s="178">
        <v>4524.1000000000004</v>
      </c>
      <c r="S100" s="93">
        <v>45574</v>
      </c>
      <c r="T100" s="179">
        <f>R100-H113</f>
        <v>10</v>
      </c>
      <c r="U100" s="236">
        <f>S100-I2</f>
        <v>4</v>
      </c>
      <c r="V100" s="96" t="s">
        <v>125</v>
      </c>
      <c r="W100" s="49"/>
      <c r="Z100" s="191"/>
      <c r="AA100" s="192"/>
    </row>
    <row r="101" spans="1:27" ht="30" customHeight="1">
      <c r="A101" s="2">
        <v>1</v>
      </c>
      <c r="B101" s="34"/>
      <c r="C101" s="2">
        <v>17</v>
      </c>
      <c r="D101" s="30"/>
      <c r="E101" s="19"/>
      <c r="F101" s="727"/>
      <c r="G101" s="197"/>
      <c r="H101" s="33"/>
      <c r="I101" s="740"/>
      <c r="J101" s="743"/>
      <c r="K101" s="748"/>
      <c r="L101" s="743"/>
      <c r="M101" s="751"/>
      <c r="N101" s="761"/>
      <c r="O101" s="754"/>
      <c r="P101" s="757"/>
      <c r="Q101" s="97" t="s">
        <v>126</v>
      </c>
      <c r="R101" s="98">
        <v>4525</v>
      </c>
      <c r="S101" s="99"/>
      <c r="T101" s="182">
        <f>R101-H113</f>
        <v>10.899999999999601</v>
      </c>
      <c r="U101" s="101"/>
      <c r="V101" s="102"/>
      <c r="W101" s="49"/>
      <c r="Z101" s="191"/>
      <c r="AA101" s="192"/>
    </row>
    <row r="102" spans="1:27" ht="30" customHeight="1">
      <c r="A102" s="2">
        <v>2</v>
      </c>
      <c r="B102" s="30">
        <v>2.2999999999999998</v>
      </c>
      <c r="C102" s="2">
        <v>18</v>
      </c>
      <c r="D102" s="34"/>
      <c r="E102" s="19"/>
      <c r="F102" s="727"/>
      <c r="G102" s="197"/>
      <c r="H102" s="33"/>
      <c r="I102" s="740"/>
      <c r="J102" s="743"/>
      <c r="K102" s="748"/>
      <c r="L102" s="743"/>
      <c r="M102" s="751"/>
      <c r="N102" s="761"/>
      <c r="O102" s="754"/>
      <c r="P102" s="757"/>
      <c r="Q102" s="97" t="s">
        <v>127</v>
      </c>
      <c r="R102" s="98">
        <v>4536.2</v>
      </c>
      <c r="S102" s="99"/>
      <c r="T102" s="183">
        <f>R102-H113</f>
        <v>22.0999999999995</v>
      </c>
      <c r="U102" s="101"/>
      <c r="V102" s="102"/>
      <c r="W102" s="49"/>
      <c r="Z102" s="191"/>
      <c r="AA102" s="192"/>
    </row>
    <row r="103" spans="1:27" ht="30" customHeight="1">
      <c r="A103" s="2">
        <v>3</v>
      </c>
      <c r="B103" s="30"/>
      <c r="C103" s="2">
        <v>19</v>
      </c>
      <c r="D103" s="34"/>
      <c r="E103" s="19"/>
      <c r="F103" s="727"/>
      <c r="G103" s="197"/>
      <c r="H103" s="33"/>
      <c r="I103" s="740"/>
      <c r="J103" s="743"/>
      <c r="K103" s="748"/>
      <c r="L103" s="743"/>
      <c r="M103" s="751"/>
      <c r="N103" s="761"/>
      <c r="O103" s="754"/>
      <c r="P103" s="757"/>
      <c r="Q103" s="104" t="s">
        <v>128</v>
      </c>
      <c r="R103" s="105">
        <v>4538.8999999999996</v>
      </c>
      <c r="S103" s="106"/>
      <c r="T103" s="183">
        <f>R103-H113</f>
        <v>24.799999999999301</v>
      </c>
      <c r="U103" s="107"/>
      <c r="V103" s="102"/>
      <c r="W103" s="49"/>
      <c r="Z103" s="191"/>
      <c r="AA103" s="192"/>
    </row>
    <row r="104" spans="1:27" ht="30" customHeight="1">
      <c r="A104" s="2">
        <v>4</v>
      </c>
      <c r="B104" s="30"/>
      <c r="C104" s="2">
        <v>20</v>
      </c>
      <c r="D104" s="34"/>
      <c r="E104" s="19"/>
      <c r="F104" s="727"/>
      <c r="G104" s="197"/>
      <c r="H104" s="33"/>
      <c r="I104" s="740"/>
      <c r="J104" s="743"/>
      <c r="K104" s="748"/>
      <c r="L104" s="743"/>
      <c r="M104" s="751"/>
      <c r="N104" s="761"/>
      <c r="O104" s="754"/>
      <c r="P104" s="757"/>
      <c r="Q104" s="108" t="s">
        <v>129</v>
      </c>
      <c r="R104" s="116">
        <v>4548</v>
      </c>
      <c r="S104" s="237">
        <v>45649</v>
      </c>
      <c r="T104" s="109">
        <f>R104-H113</f>
        <v>33.899999999999601</v>
      </c>
      <c r="U104" s="238">
        <f>S104-I2</f>
        <v>79</v>
      </c>
      <c r="V104" s="112"/>
      <c r="W104" s="49"/>
      <c r="Z104" s="191"/>
      <c r="AA104" s="192"/>
    </row>
    <row r="105" spans="1:27" ht="30" customHeight="1">
      <c r="A105" s="2">
        <v>5</v>
      </c>
      <c r="B105" s="30"/>
      <c r="C105" s="2">
        <v>21</v>
      </c>
      <c r="D105" s="30"/>
      <c r="E105" s="19"/>
      <c r="F105" s="727"/>
      <c r="G105" s="197"/>
      <c r="H105" s="33"/>
      <c r="I105" s="740"/>
      <c r="J105" s="743"/>
      <c r="K105" s="748"/>
      <c r="L105" s="743"/>
      <c r="M105" s="751"/>
      <c r="N105" s="761"/>
      <c r="O105" s="754"/>
      <c r="P105" s="757"/>
      <c r="Q105" s="108" t="s">
        <v>130</v>
      </c>
      <c r="R105" s="109">
        <v>4659.8</v>
      </c>
      <c r="S105" s="237">
        <v>45643</v>
      </c>
      <c r="T105" s="109">
        <f>R105-H113</f>
        <v>145.69999999999999</v>
      </c>
      <c r="U105" s="238">
        <f>S105-I2</f>
        <v>73</v>
      </c>
      <c r="V105" s="114" t="s">
        <v>131</v>
      </c>
      <c r="W105" s="49"/>
      <c r="Z105" s="191"/>
      <c r="AA105" s="192"/>
    </row>
    <row r="106" spans="1:27" ht="30" customHeight="1">
      <c r="A106" s="2">
        <v>6</v>
      </c>
      <c r="B106" s="30"/>
      <c r="C106" s="2">
        <v>22</v>
      </c>
      <c r="D106" s="34"/>
      <c r="E106" s="19"/>
      <c r="F106" s="727"/>
      <c r="G106" s="197"/>
      <c r="H106" s="33"/>
      <c r="I106" s="740"/>
      <c r="J106" s="743"/>
      <c r="K106" s="748"/>
      <c r="L106" s="743"/>
      <c r="M106" s="751"/>
      <c r="N106" s="761"/>
      <c r="O106" s="754"/>
      <c r="P106" s="757"/>
      <c r="Q106" s="239" t="s">
        <v>192</v>
      </c>
      <c r="R106" s="129">
        <v>4809.8</v>
      </c>
      <c r="S106" s="187"/>
      <c r="T106" s="116">
        <f>R106-H113</f>
        <v>295.7</v>
      </c>
      <c r="U106" s="240"/>
      <c r="V106" s="119" t="s">
        <v>172</v>
      </c>
      <c r="W106" s="49"/>
      <c r="Z106" s="191"/>
      <c r="AA106" s="192"/>
    </row>
    <row r="107" spans="1:27" ht="30" customHeight="1">
      <c r="A107" s="2">
        <v>7</v>
      </c>
      <c r="B107" s="34"/>
      <c r="C107" s="2">
        <v>23</v>
      </c>
      <c r="D107" s="30"/>
      <c r="E107" s="19"/>
      <c r="F107" s="727"/>
      <c r="G107" s="197"/>
      <c r="H107" s="33"/>
      <c r="I107" s="740"/>
      <c r="J107" s="743"/>
      <c r="K107" s="748"/>
      <c r="L107" s="743"/>
      <c r="M107" s="751"/>
      <c r="N107" s="761"/>
      <c r="O107" s="754"/>
      <c r="P107" s="757"/>
      <c r="Q107" s="239" t="s">
        <v>193</v>
      </c>
      <c r="R107" s="129">
        <v>4809.8</v>
      </c>
      <c r="S107" s="152"/>
      <c r="T107" s="208">
        <f>R107-H113</f>
        <v>295.7</v>
      </c>
      <c r="U107" s="241"/>
      <c r="V107" s="123"/>
      <c r="W107" s="49"/>
      <c r="Z107" s="191"/>
      <c r="AA107" s="192"/>
    </row>
    <row r="108" spans="1:27" ht="30" customHeight="1">
      <c r="A108" s="2">
        <v>8</v>
      </c>
      <c r="B108" s="34"/>
      <c r="C108" s="2">
        <v>24</v>
      </c>
      <c r="D108" s="30"/>
      <c r="E108" s="19"/>
      <c r="F108" s="727"/>
      <c r="G108" s="197"/>
      <c r="H108" s="33"/>
      <c r="I108" s="740"/>
      <c r="J108" s="743"/>
      <c r="K108" s="748"/>
      <c r="L108" s="743"/>
      <c r="M108" s="751"/>
      <c r="N108" s="761"/>
      <c r="O108" s="754"/>
      <c r="P108" s="757"/>
      <c r="Q108" s="120" t="s">
        <v>173</v>
      </c>
      <c r="R108" s="116">
        <v>4748</v>
      </c>
      <c r="S108" s="242">
        <v>46196</v>
      </c>
      <c r="T108" s="116">
        <f>R108-H113</f>
        <v>233.9</v>
      </c>
      <c r="U108" s="243">
        <f>S108-I2</f>
        <v>626</v>
      </c>
      <c r="V108" s="114"/>
      <c r="W108" s="49"/>
      <c r="Z108" s="191"/>
      <c r="AA108" s="192"/>
    </row>
    <row r="109" spans="1:27" ht="30" customHeight="1">
      <c r="A109" s="2">
        <v>9</v>
      </c>
      <c r="B109" s="30"/>
      <c r="C109" s="2">
        <v>25</v>
      </c>
      <c r="D109" s="30"/>
      <c r="E109" s="19"/>
      <c r="F109" s="727"/>
      <c r="G109" s="197"/>
      <c r="H109" s="33"/>
      <c r="I109" s="740"/>
      <c r="J109" s="743"/>
      <c r="K109" s="748"/>
      <c r="L109" s="743"/>
      <c r="M109" s="751"/>
      <c r="N109" s="761"/>
      <c r="O109" s="754"/>
      <c r="P109" s="757"/>
      <c r="Q109" s="124" t="s">
        <v>135</v>
      </c>
      <c r="R109" s="244">
        <v>4848</v>
      </c>
      <c r="S109" s="245">
        <v>46196</v>
      </c>
      <c r="T109" s="244">
        <f>R109-H113</f>
        <v>333.9</v>
      </c>
      <c r="U109" s="246">
        <f>S109-I2</f>
        <v>626</v>
      </c>
      <c r="V109" s="114"/>
      <c r="W109" s="49"/>
      <c r="Z109" s="191"/>
      <c r="AA109" s="192"/>
    </row>
    <row r="110" spans="1:27" ht="30" customHeight="1">
      <c r="A110" s="2">
        <v>10</v>
      </c>
      <c r="B110" s="30"/>
      <c r="C110" s="2">
        <v>26</v>
      </c>
      <c r="D110" s="30"/>
      <c r="E110" s="19"/>
      <c r="F110" s="727"/>
      <c r="G110" s="197"/>
      <c r="H110" s="33"/>
      <c r="I110" s="740"/>
      <c r="J110" s="743"/>
      <c r="K110" s="748"/>
      <c r="L110" s="743"/>
      <c r="M110" s="751"/>
      <c r="N110" s="761"/>
      <c r="O110" s="754"/>
      <c r="P110" s="757"/>
      <c r="Q110" s="124" t="s">
        <v>136</v>
      </c>
      <c r="R110" s="116">
        <v>4948</v>
      </c>
      <c r="S110" s="247"/>
      <c r="T110" s="103">
        <f>R110-H113</f>
        <v>433.9</v>
      </c>
      <c r="U110" s="118"/>
      <c r="V110" s="127"/>
      <c r="W110" s="49"/>
      <c r="Z110" s="191"/>
      <c r="AA110" s="192"/>
    </row>
    <row r="111" spans="1:27" ht="30" customHeight="1">
      <c r="A111" s="2">
        <v>11</v>
      </c>
      <c r="B111" s="30"/>
      <c r="C111" s="2">
        <v>27</v>
      </c>
      <c r="D111" s="30"/>
      <c r="E111" s="19"/>
      <c r="F111" s="727"/>
      <c r="G111" s="198" t="s">
        <v>141</v>
      </c>
      <c r="H111" s="33"/>
      <c r="I111" s="740"/>
      <c r="J111" s="743"/>
      <c r="K111" s="748"/>
      <c r="L111" s="743"/>
      <c r="M111" s="751"/>
      <c r="N111" s="761"/>
      <c r="O111" s="754"/>
      <c r="P111" s="757"/>
      <c r="Q111" s="126" t="s">
        <v>174</v>
      </c>
      <c r="R111" s="204">
        <v>5048</v>
      </c>
      <c r="S111" s="248">
        <v>45831</v>
      </c>
      <c r="T111" s="92">
        <f>R111-H113</f>
        <v>533.9</v>
      </c>
      <c r="U111" s="243">
        <f>S111-I2</f>
        <v>261</v>
      </c>
      <c r="V111" s="131" t="s">
        <v>175</v>
      </c>
      <c r="W111" s="49"/>
      <c r="Z111" s="191" t="str">
        <f ca="1">IF(S102="","",(S102-TODAY()))</f>
        <v/>
      </c>
      <c r="AA111" s="192"/>
    </row>
    <row r="112" spans="1:27" ht="30" customHeight="1">
      <c r="A112" s="2">
        <v>12</v>
      </c>
      <c r="B112" s="30"/>
      <c r="C112" s="2">
        <v>28</v>
      </c>
      <c r="D112" s="30"/>
      <c r="E112" s="19"/>
      <c r="F112" s="727"/>
      <c r="G112" s="199">
        <f>5262.5+B100</f>
        <v>5264.8</v>
      </c>
      <c r="H112" s="33"/>
      <c r="I112" s="740"/>
      <c r="J112" s="743"/>
      <c r="K112" s="748"/>
      <c r="L112" s="743"/>
      <c r="M112" s="751"/>
      <c r="N112" s="761"/>
      <c r="O112" s="754"/>
      <c r="P112" s="757"/>
      <c r="Q112" s="128" t="s">
        <v>137</v>
      </c>
      <c r="R112" s="116">
        <v>5048</v>
      </c>
      <c r="S112" s="242">
        <v>46196</v>
      </c>
      <c r="T112" s="116">
        <f>R112-H113</f>
        <v>533.9</v>
      </c>
      <c r="U112" s="243">
        <f>S112-I2</f>
        <v>626</v>
      </c>
      <c r="V112" s="96" t="s">
        <v>172</v>
      </c>
      <c r="W112" s="49"/>
      <c r="Z112" s="191"/>
      <c r="AA112" s="192"/>
    </row>
    <row r="113" spans="1:27" ht="30" customHeight="1">
      <c r="A113" s="2">
        <v>13</v>
      </c>
      <c r="B113" s="30"/>
      <c r="C113" s="2">
        <v>29</v>
      </c>
      <c r="D113" s="30"/>
      <c r="E113" s="19"/>
      <c r="F113" s="727"/>
      <c r="H113" s="36">
        <f>4511.8+B100</f>
        <v>4514.1000000000004</v>
      </c>
      <c r="I113" s="740"/>
      <c r="J113" s="743"/>
      <c r="K113" s="748"/>
      <c r="L113" s="743"/>
      <c r="M113" s="751"/>
      <c r="N113" s="761"/>
      <c r="O113" s="754"/>
      <c r="P113" s="757"/>
      <c r="Q113" s="126" t="s">
        <v>139</v>
      </c>
      <c r="R113" s="214"/>
      <c r="S113" s="248">
        <v>45585</v>
      </c>
      <c r="T113" s="216"/>
      <c r="U113" s="243">
        <f>S113-I2</f>
        <v>15</v>
      </c>
      <c r="V113" s="131"/>
      <c r="W113" s="49"/>
      <c r="Z113" s="191"/>
      <c r="AA113" s="192"/>
    </row>
    <row r="114" spans="1:27" ht="30" customHeight="1">
      <c r="A114" s="2">
        <v>14</v>
      </c>
      <c r="B114" s="30"/>
      <c r="C114" s="2">
        <v>30</v>
      </c>
      <c r="D114" s="30"/>
      <c r="E114" s="19"/>
      <c r="F114" s="727"/>
      <c r="G114" s="198" t="s">
        <v>144</v>
      </c>
      <c r="H114" s="36"/>
      <c r="I114" s="740"/>
      <c r="J114" s="743"/>
      <c r="K114" s="748"/>
      <c r="L114" s="743"/>
      <c r="M114" s="751"/>
      <c r="N114" s="761"/>
      <c r="O114" s="754"/>
      <c r="P114" s="757"/>
      <c r="Q114" s="124" t="s">
        <v>140</v>
      </c>
      <c r="R114" s="249"/>
      <c r="S114" s="250">
        <v>45649</v>
      </c>
      <c r="T114" s="249"/>
      <c r="U114" s="251">
        <f>S114-I2</f>
        <v>79</v>
      </c>
      <c r="V114" s="96"/>
      <c r="W114" s="49"/>
      <c r="Z114" s="191"/>
      <c r="AA114" s="192"/>
    </row>
    <row r="115" spans="1:27" ht="30" customHeight="1">
      <c r="A115" s="2">
        <v>15</v>
      </c>
      <c r="B115" s="30"/>
      <c r="C115" s="2">
        <v>31</v>
      </c>
      <c r="D115" s="30"/>
      <c r="E115" s="19"/>
      <c r="F115" s="727"/>
      <c r="G115" s="200">
        <f>5032.6+B100</f>
        <v>5034.8999999999996</v>
      </c>
      <c r="H115" s="33"/>
      <c r="I115" s="740"/>
      <c r="J115" s="743"/>
      <c r="K115" s="748"/>
      <c r="L115" s="743"/>
      <c r="M115" s="751"/>
      <c r="N115" s="761"/>
      <c r="O115" s="754"/>
      <c r="P115" s="757"/>
      <c r="Q115" s="252" t="s">
        <v>194</v>
      </c>
      <c r="R115" s="92">
        <v>5648</v>
      </c>
      <c r="S115" s="250">
        <v>46927</v>
      </c>
      <c r="T115" s="253">
        <f>R115-H113</f>
        <v>1133.9000000000001</v>
      </c>
      <c r="U115" s="236">
        <f>S115-I2</f>
        <v>1357</v>
      </c>
      <c r="V115" s="144"/>
      <c r="W115" s="49"/>
      <c r="Z115" s="191"/>
      <c r="AA115" s="192"/>
    </row>
    <row r="116" spans="1:27" ht="30" customHeight="1">
      <c r="A116" s="2">
        <v>16</v>
      </c>
      <c r="B116" s="30"/>
      <c r="E116" s="19"/>
      <c r="F116" s="727"/>
      <c r="G116" s="198"/>
      <c r="H116" s="33"/>
      <c r="I116" s="740"/>
      <c r="J116" s="743"/>
      <c r="K116" s="748"/>
      <c r="L116" s="743"/>
      <c r="M116" s="751"/>
      <c r="N116" s="761"/>
      <c r="O116" s="754"/>
      <c r="P116" s="757"/>
      <c r="Q116" s="124" t="s">
        <v>195</v>
      </c>
      <c r="R116" s="116">
        <v>6848</v>
      </c>
      <c r="S116" s="250">
        <v>46927</v>
      </c>
      <c r="T116" s="254">
        <f>R116-H113</f>
        <v>2333.9</v>
      </c>
      <c r="U116" s="243">
        <f>S116-I2</f>
        <v>1357</v>
      </c>
      <c r="V116" s="144"/>
      <c r="W116" s="49"/>
      <c r="Z116" s="191"/>
      <c r="AA116" s="192"/>
    </row>
    <row r="117" spans="1:27" ht="30" customHeight="1">
      <c r="E117" s="19"/>
      <c r="F117" s="727"/>
      <c r="G117" s="198"/>
      <c r="H117" s="33"/>
      <c r="I117" s="740"/>
      <c r="J117" s="743"/>
      <c r="K117" s="748"/>
      <c r="L117" s="743"/>
      <c r="M117" s="751"/>
      <c r="N117" s="761"/>
      <c r="O117" s="754"/>
      <c r="P117" s="757"/>
      <c r="Q117" s="223"/>
      <c r="R117" s="133"/>
      <c r="S117" s="106"/>
      <c r="T117" s="133"/>
      <c r="U117" s="107"/>
      <c r="V117" s="144"/>
      <c r="W117" s="49"/>
      <c r="Z117" s="191"/>
      <c r="AA117" s="192"/>
    </row>
    <row r="118" spans="1:27" ht="30" customHeight="1">
      <c r="E118" s="19"/>
      <c r="F118" s="727"/>
      <c r="G118" s="200"/>
      <c r="H118" s="33"/>
      <c r="I118" s="740"/>
      <c r="J118" s="743"/>
      <c r="K118" s="748"/>
      <c r="L118" s="743"/>
      <c r="M118" s="751"/>
      <c r="N118" s="761"/>
      <c r="O118" s="754"/>
      <c r="P118" s="757"/>
      <c r="Q118" s="716" t="s">
        <v>145</v>
      </c>
      <c r="R118" s="717"/>
      <c r="S118" s="717"/>
      <c r="T118" s="717"/>
      <c r="U118" s="718"/>
      <c r="V118" s="150" t="s">
        <v>148</v>
      </c>
      <c r="W118" s="49"/>
      <c r="Z118" s="191"/>
      <c r="AA118" s="192"/>
    </row>
    <row r="119" spans="1:27" ht="30" customHeight="1">
      <c r="E119" s="19"/>
      <c r="F119" s="727"/>
      <c r="G119" s="197"/>
      <c r="H119" s="33"/>
      <c r="I119" s="740"/>
      <c r="J119" s="743"/>
      <c r="K119" s="748"/>
      <c r="L119" s="743"/>
      <c r="M119" s="751"/>
      <c r="N119" s="761"/>
      <c r="O119" s="754"/>
      <c r="P119" s="757"/>
      <c r="Q119" s="145" t="s">
        <v>146</v>
      </c>
      <c r="R119" s="229">
        <v>4948</v>
      </c>
      <c r="S119" s="106"/>
      <c r="T119" s="255">
        <f>R119-H113</f>
        <v>433.9</v>
      </c>
      <c r="U119" s="222"/>
      <c r="V119" s="96" t="s">
        <v>125</v>
      </c>
      <c r="W119" s="49"/>
      <c r="Z119" s="191"/>
      <c r="AA119" s="192"/>
    </row>
    <row r="120" spans="1:27" ht="30" customHeight="1">
      <c r="E120" s="19"/>
      <c r="F120" s="727"/>
      <c r="G120" s="197"/>
      <c r="H120" s="33"/>
      <c r="I120" s="740"/>
      <c r="J120" s="743"/>
      <c r="K120" s="748"/>
      <c r="L120" s="743"/>
      <c r="M120" s="751"/>
      <c r="N120" s="761"/>
      <c r="O120" s="754"/>
      <c r="P120" s="757"/>
      <c r="Q120" s="256"/>
      <c r="R120" s="257"/>
      <c r="S120" s="258"/>
      <c r="T120" s="257"/>
      <c r="U120" s="259"/>
      <c r="V120" s="35"/>
      <c r="W120" s="49"/>
      <c r="Z120" s="191"/>
      <c r="AA120" s="192"/>
    </row>
    <row r="121" spans="1:27" ht="30" customHeight="1">
      <c r="E121" s="19"/>
      <c r="F121" s="727"/>
      <c r="G121" s="197"/>
      <c r="H121" s="33"/>
      <c r="I121" s="740"/>
      <c r="J121" s="743"/>
      <c r="K121" s="748"/>
      <c r="L121" s="743"/>
      <c r="M121" s="751"/>
      <c r="N121" s="761"/>
      <c r="O121" s="754"/>
      <c r="P121" s="757"/>
      <c r="Q121" s="719" t="s">
        <v>150</v>
      </c>
      <c r="R121" s="720"/>
      <c r="S121" s="720"/>
      <c r="T121" s="720"/>
      <c r="U121" s="721"/>
      <c r="V121" s="155" t="s">
        <v>152</v>
      </c>
      <c r="W121" s="49"/>
      <c r="Z121" s="191"/>
      <c r="AA121" s="192"/>
    </row>
    <row r="122" spans="1:27" ht="30" customHeight="1">
      <c r="E122" s="19"/>
      <c r="F122" s="727"/>
      <c r="G122" s="197"/>
      <c r="H122" s="33"/>
      <c r="I122" s="740"/>
      <c r="J122" s="743"/>
      <c r="K122" s="748"/>
      <c r="L122" s="743"/>
      <c r="M122" s="751"/>
      <c r="N122" s="761"/>
      <c r="O122" s="754"/>
      <c r="P122" s="757"/>
      <c r="Q122" s="156" t="s">
        <v>196</v>
      </c>
      <c r="R122" s="116">
        <v>4878.1000000000004</v>
      </c>
      <c r="S122" s="117"/>
      <c r="T122" s="116">
        <f>R122-H113</f>
        <v>364</v>
      </c>
      <c r="U122" s="260"/>
      <c r="V122" s="151"/>
      <c r="W122" s="49"/>
      <c r="Z122" s="191"/>
      <c r="AA122" s="192"/>
    </row>
    <row r="123" spans="1:27" ht="30" customHeight="1">
      <c r="E123" s="19"/>
      <c r="F123" s="727"/>
      <c r="G123" s="197"/>
      <c r="H123" s="33"/>
      <c r="I123" s="740"/>
      <c r="J123" s="743"/>
      <c r="K123" s="748"/>
      <c r="L123" s="743"/>
      <c r="M123" s="751"/>
      <c r="N123" s="761"/>
      <c r="O123" s="754"/>
      <c r="P123" s="757"/>
      <c r="Q123" s="124" t="s">
        <v>197</v>
      </c>
      <c r="R123" s="116">
        <v>4943.8999999999996</v>
      </c>
      <c r="S123" s="117"/>
      <c r="T123" s="116">
        <f>R123-H113</f>
        <v>429.79999999999899</v>
      </c>
      <c r="U123" s="261"/>
      <c r="V123" s="262" t="s">
        <v>155</v>
      </c>
      <c r="W123" s="49"/>
      <c r="Z123" s="191"/>
      <c r="AA123" s="192"/>
    </row>
    <row r="124" spans="1:27" ht="30" customHeight="1">
      <c r="E124" s="19"/>
      <c r="F124" s="727"/>
      <c r="G124" s="197"/>
      <c r="H124" s="33"/>
      <c r="I124" s="740"/>
      <c r="J124" s="743"/>
      <c r="K124" s="748"/>
      <c r="L124" s="743"/>
      <c r="M124" s="751"/>
      <c r="N124" s="761"/>
      <c r="O124" s="754"/>
      <c r="P124" s="757"/>
      <c r="Q124" s="263" t="s">
        <v>198</v>
      </c>
      <c r="R124" s="264">
        <v>4973.2</v>
      </c>
      <c r="S124" s="265"/>
      <c r="T124" s="266">
        <f>R124-H113</f>
        <v>459.099999999999</v>
      </c>
      <c r="U124" s="261"/>
      <c r="V124" s="164"/>
      <c r="W124" s="49"/>
      <c r="Z124" s="191"/>
      <c r="AA124" s="192"/>
    </row>
    <row r="125" spans="1:27" ht="30" customHeight="1">
      <c r="E125" s="19"/>
      <c r="F125" s="727"/>
      <c r="G125" s="197"/>
      <c r="H125" s="33"/>
      <c r="I125" s="740"/>
      <c r="J125" s="743"/>
      <c r="K125" s="748"/>
      <c r="L125" s="743"/>
      <c r="M125" s="751"/>
      <c r="N125" s="761"/>
      <c r="O125" s="754"/>
      <c r="P125" s="757"/>
      <c r="Q125" s="267" t="s">
        <v>199</v>
      </c>
      <c r="R125" s="268">
        <v>4818.5</v>
      </c>
      <c r="S125" s="269"/>
      <c r="T125" s="244">
        <f>R125-H113</f>
        <v>304.39999999999998</v>
      </c>
      <c r="U125" s="261"/>
      <c r="V125" s="164"/>
      <c r="W125" s="49"/>
      <c r="Z125" s="191"/>
      <c r="AA125" s="192"/>
    </row>
    <row r="126" spans="1:27" ht="30" customHeight="1">
      <c r="E126" s="19"/>
      <c r="F126" s="727"/>
      <c r="G126" s="197"/>
      <c r="H126" s="33"/>
      <c r="I126" s="740"/>
      <c r="J126" s="743"/>
      <c r="K126" s="748"/>
      <c r="L126" s="743"/>
      <c r="M126" s="751"/>
      <c r="N126" s="761"/>
      <c r="O126" s="754"/>
      <c r="P126" s="757"/>
      <c r="Q126" s="267" t="s">
        <v>200</v>
      </c>
      <c r="R126" s="269"/>
      <c r="S126" s="270">
        <v>45629</v>
      </c>
      <c r="T126" s="271"/>
      <c r="U126" s="272">
        <f>S126-I2</f>
        <v>59</v>
      </c>
      <c r="V126" s="164"/>
      <c r="W126" s="49"/>
      <c r="Z126" s="191"/>
      <c r="AA126" s="192"/>
    </row>
    <row r="127" spans="1:27" ht="30" customHeight="1">
      <c r="E127" s="19"/>
      <c r="F127" s="727"/>
      <c r="G127" s="197"/>
      <c r="H127" s="33"/>
      <c r="I127" s="740"/>
      <c r="J127" s="743"/>
      <c r="K127" s="748"/>
      <c r="L127" s="743"/>
      <c r="M127" s="751"/>
      <c r="N127" s="761"/>
      <c r="O127" s="754"/>
      <c r="P127" s="757"/>
      <c r="Q127" s="273" t="s">
        <v>201</v>
      </c>
      <c r="R127" s="274"/>
      <c r="S127" s="275">
        <v>45609</v>
      </c>
      <c r="T127" s="271"/>
      <c r="U127" s="161">
        <f>S127-I2</f>
        <v>39</v>
      </c>
      <c r="V127" s="164"/>
      <c r="W127" s="49"/>
      <c r="Z127" s="191"/>
      <c r="AA127" s="192"/>
    </row>
    <row r="128" spans="1:27" ht="30" customHeight="1">
      <c r="E128" s="19"/>
      <c r="F128" s="727"/>
      <c r="G128" s="197"/>
      <c r="H128" s="33"/>
      <c r="I128" s="740"/>
      <c r="J128" s="743"/>
      <c r="K128" s="748"/>
      <c r="L128" s="743"/>
      <c r="M128" s="751"/>
      <c r="N128" s="761"/>
      <c r="O128" s="754"/>
      <c r="P128" s="757"/>
      <c r="Q128" s="273" t="s">
        <v>202</v>
      </c>
      <c r="R128" s="274"/>
      <c r="S128" s="275">
        <v>45654</v>
      </c>
      <c r="T128" s="271"/>
      <c r="U128" s="161">
        <f>S128-I2</f>
        <v>84</v>
      </c>
      <c r="V128" s="164"/>
      <c r="W128" s="49"/>
      <c r="Z128" s="191"/>
      <c r="AA128" s="192"/>
    </row>
    <row r="129" spans="1:27" ht="30" customHeight="1">
      <c r="E129" s="19"/>
      <c r="F129" s="727"/>
      <c r="G129" s="197"/>
      <c r="H129" s="33"/>
      <c r="I129" s="741"/>
      <c r="J129" s="744"/>
      <c r="K129" s="749"/>
      <c r="L129" s="744"/>
      <c r="M129" s="752"/>
      <c r="N129" s="762"/>
      <c r="O129" s="755"/>
      <c r="P129" s="758"/>
      <c r="Q129" s="124" t="s">
        <v>203</v>
      </c>
      <c r="R129" s="116">
        <v>4952.5</v>
      </c>
      <c r="S129" s="117"/>
      <c r="T129" s="286">
        <f>R129-H113</f>
        <v>438.4</v>
      </c>
      <c r="U129" s="107"/>
      <c r="V129" s="287">
        <v>820</v>
      </c>
      <c r="W129" s="49"/>
      <c r="Z129" s="191"/>
      <c r="AA129" s="192"/>
    </row>
    <row r="130" spans="1:27" ht="9.75" customHeight="1">
      <c r="E130" s="19"/>
      <c r="F130" s="276"/>
      <c r="G130" s="20"/>
      <c r="H130" s="40"/>
      <c r="I130" s="278"/>
      <c r="J130" s="278"/>
      <c r="K130" s="279"/>
      <c r="L130" s="280"/>
      <c r="M130" s="281"/>
      <c r="N130" s="282"/>
      <c r="O130" s="282"/>
      <c r="P130" s="282"/>
      <c r="Q130" s="166"/>
      <c r="R130" s="167"/>
      <c r="S130" s="168"/>
      <c r="T130" s="167"/>
      <c r="U130" s="169"/>
      <c r="V130" s="288"/>
      <c r="W130" s="49"/>
    </row>
    <row r="131" spans="1:27" ht="18" customHeight="1">
      <c r="J131" s="283"/>
    </row>
    <row r="134" spans="1:27" ht="18" customHeight="1">
      <c r="A134" s="277"/>
      <c r="M134" s="284"/>
      <c r="N134" s="285"/>
    </row>
    <row r="137" spans="1:27" ht="18" customHeight="1">
      <c r="P137" s="6">
        <v>2</v>
      </c>
    </row>
    <row r="1162" spans="22:22" ht="18" customHeight="1">
      <c r="V1162" s="6" t="s">
        <v>24</v>
      </c>
    </row>
    <row r="1172" spans="22:22" ht="18" customHeight="1">
      <c r="V1172" s="6">
        <v>30</v>
      </c>
    </row>
  </sheetData>
  <protectedRanges>
    <protectedRange sqref="V22:V23 V61:V63 V75:V76 V102 V87 V15 V121 V12 V55 V43 V99 V37 V105:V107 V58 V81 V109:V110 V130 V32:V33 V117:V118 V65:V66 V18:V20 V25 V68:V69" name="remarks_1_1"/>
    <protectedRange sqref="I2 I45 I89" name="date_1_1"/>
    <protectedRange sqref="S60 U14 Q36:S36 S16:S18 Q12:S15 U57 U17:U18 U60 R33:T33 R77:R78 Q79:S79 S103:S105 U101 Q115:R115 S117 U104:U105 M111:P113 Q55:S55 R56:S59 S66:S68 S75 Q74:S74 R76:S76 S110:S111 Q118:S118 S113 R37:S37 Q39 S39 Q121:R121 R120 S70:S73 Q80:R80 N71:O72 P75:P86 N74:O76 N78:N84 O83:O84 N86:O86 O78:O81 S24:S25 Q17:Q19 S32 Q27:S31 Q56:Q58 N68:Q68 Q60:Q62 Q99:S102 Q104:Q105 R81 Q119 N67:P67 Q66 Q111 Q23 Q25 Q113 Q75:Q77 Q32 H73:H86 H55:H71 P70:Q72 H27 S119:S121 M117:P129 I55:I86 I12:I42 H99:I129" name="ac01_1_6"/>
    <protectedRange sqref="Q83:Q84 N99:P110 M99:M104 M106:M107 M109:M110 Q38 Q122:Q123 P69 N55:O62 N65:O66 P55:P66 Q81" name="ac3_1_1"/>
    <protectedRange sqref="J131" name="ac3_1_4_1"/>
    <protectedRange sqref="M114:P116 P73:P74 N73:O73" name="ac01_1_6_1"/>
    <protectedRange sqref="P24:P26 H12:H25 H28:H31 M24:N26 M32:N42 P32:P42 H33:H42" name="ac01_1_6_2"/>
    <protectedRange sqref="P12:P23 M12:N23" name="ac3_1_1_1"/>
    <protectedRange sqref="P27:P31 M27:N31" name="ac01_1_6_1_1"/>
    <protectedRange sqref="O24:O26 O32:O42" name="ac01_1_6_2_1"/>
    <protectedRange sqref="O12:O23" name="ac3_1_1_1_1"/>
    <protectedRange sqref="O27:O31" name="ac01_1_6_1_1_1"/>
    <protectedRange sqref="J24:J26 J32:J42 J111:L113 J119:L129" name="ac01_1_6_2_2"/>
    <protectedRange sqref="J12:J23 J99:L110" name="ac3_1_1_1_2"/>
    <protectedRange sqref="J27:J31 J114:L118" name="ac01_1_6_1_1_2"/>
    <protectedRange sqref="K22 K27:K28 K24:K25" name="remarks_1_1_2_1"/>
    <protectedRange sqref="K15:K16 K41" name="ac3_1_4_1_4_1"/>
    <protectedRange sqref="L24:L26 L32:L42" name="ac01_1_6_2_3"/>
    <protectedRange sqref="L12:L23" name="ac3_1_1_1_3"/>
    <protectedRange sqref="L27:L31" name="ac01_1_6_1_1_3"/>
    <protectedRange sqref="Q124:R124" name="ac01_1_6_3"/>
    <protectedRange sqref="Q125:S126 U126" name="ac01_1_6_4"/>
    <protectedRange sqref="Q127:Q128" name="ac3_1_1_2"/>
    <protectedRange sqref="Q106:Q107" name="ac01_1_6_5"/>
    <protectedRange sqref="K65 K70:K71 K67:K68" name="remarks_1_1_2_1_2"/>
    <protectedRange sqref="K85 K80 K58:K59" name="ac3_1_4_1_4_1_2"/>
    <protectedRange sqref="J86 L86:M86" name="ac01_1_4_1_1"/>
    <protectedRange sqref="J67:J69 J75:J85 L67:M69 L75:M85" name="ac01_1_6_2_2_1"/>
    <protectedRange sqref="J55:J66 L55:M66" name="ac3_1_1_1_2_1"/>
    <protectedRange sqref="J70:J74 L70:M74" name="ac01_1_6_1_1_2_1"/>
  </protectedRanges>
  <mergeCells count="60">
    <mergeCell ref="V62:V63"/>
    <mergeCell ref="N12:N42"/>
    <mergeCell ref="N55:N86"/>
    <mergeCell ref="N99:N129"/>
    <mergeCell ref="O12:O42"/>
    <mergeCell ref="O55:O86"/>
    <mergeCell ref="O99:O129"/>
    <mergeCell ref="R97:S97"/>
    <mergeCell ref="T97:U97"/>
    <mergeCell ref="Q99:U99"/>
    <mergeCell ref="Q118:U118"/>
    <mergeCell ref="Q121:U121"/>
    <mergeCell ref="Q55:U55"/>
    <mergeCell ref="L12:L42"/>
    <mergeCell ref="L55:L86"/>
    <mergeCell ref="L99:L129"/>
    <mergeCell ref="M12:M42"/>
    <mergeCell ref="M55:M86"/>
    <mergeCell ref="M99:M129"/>
    <mergeCell ref="M52:P52"/>
    <mergeCell ref="P12:P42"/>
    <mergeCell ref="P55:P86"/>
    <mergeCell ref="P99:P129"/>
    <mergeCell ref="J12:J42"/>
    <mergeCell ref="J55:J86"/>
    <mergeCell ref="J99:J129"/>
    <mergeCell ref="K12:K42"/>
    <mergeCell ref="K55:K86"/>
    <mergeCell ref="K99:K129"/>
    <mergeCell ref="F12:F42"/>
    <mergeCell ref="F55:F86"/>
    <mergeCell ref="F99:F129"/>
    <mergeCell ref="G2:G3"/>
    <mergeCell ref="G45:G46"/>
    <mergeCell ref="G89:G90"/>
    <mergeCell ref="F5:I5"/>
    <mergeCell ref="E6:I6"/>
    <mergeCell ref="I9:L9"/>
    <mergeCell ref="I2:I3"/>
    <mergeCell ref="I12:I42"/>
    <mergeCell ref="I45:I46"/>
    <mergeCell ref="I55:I86"/>
    <mergeCell ref="I89:I90"/>
    <mergeCell ref="I52:L52"/>
    <mergeCell ref="I99:I129"/>
    <mergeCell ref="Q74:U74"/>
    <mergeCell ref="Q79:U79"/>
    <mergeCell ref="I96:L96"/>
    <mergeCell ref="M96:P96"/>
    <mergeCell ref="Q96:U96"/>
    <mergeCell ref="M9:P9"/>
    <mergeCell ref="Q9:U9"/>
    <mergeCell ref="Q52:U52"/>
    <mergeCell ref="R53:S53"/>
    <mergeCell ref="T53:U53"/>
    <mergeCell ref="R10:S10"/>
    <mergeCell ref="T10:U10"/>
    <mergeCell ref="Q12:U12"/>
    <mergeCell ref="Q31:U31"/>
    <mergeCell ref="Q36:U36"/>
  </mergeCells>
  <conditionalFormatting sqref="I43 I87 I130:J130">
    <cfRule type="expression" dxfId="117" priority="374" stopIfTrue="1">
      <formula>I43="Maint."</formula>
    </cfRule>
    <cfRule type="expression" dxfId="116" priority="373" stopIfTrue="1">
      <formula>I43="Serviceable"</formula>
    </cfRule>
  </conditionalFormatting>
  <conditionalFormatting sqref="R115">
    <cfRule type="cellIs" dxfId="115" priority="349" stopIfTrue="1" operator="between">
      <formula>#REF!</formula>
      <formula>#REF!</formula>
    </cfRule>
    <cfRule type="cellIs" dxfId="114" priority="350" stopIfTrue="1" operator="between">
      <formula>#REF!</formula>
      <formula>0</formula>
    </cfRule>
    <cfRule type="cellIs" dxfId="113" priority="351" stopIfTrue="1" operator="lessThan">
      <formula>0</formula>
    </cfRule>
  </conditionalFormatting>
  <conditionalFormatting sqref="T13">
    <cfRule type="cellIs" dxfId="112" priority="170" operator="lessThanOrEqual">
      <formula>10</formula>
    </cfRule>
  </conditionalFormatting>
  <conditionalFormatting sqref="T14:T15">
    <cfRule type="cellIs" dxfId="111" priority="165" stopIfTrue="1" operator="lessThanOrEqual">
      <formula>10</formula>
    </cfRule>
    <cfRule type="cellIs" dxfId="110" priority="164" stopIfTrue="1" operator="lessThanOrEqual">
      <formula>5</formula>
    </cfRule>
  </conditionalFormatting>
  <conditionalFormatting sqref="T16:T18">
    <cfRule type="cellIs" dxfId="109" priority="230" stopIfTrue="1" operator="lessThanOrEqual">
      <formula>25</formula>
    </cfRule>
    <cfRule type="cellIs" dxfId="108" priority="229" stopIfTrue="1" operator="lessThanOrEqual">
      <formula>10</formula>
    </cfRule>
  </conditionalFormatting>
  <conditionalFormatting sqref="T19:T22">
    <cfRule type="cellIs" dxfId="107" priority="155" stopIfTrue="1" operator="lessThanOrEqual">
      <formula>50</formula>
    </cfRule>
    <cfRule type="cellIs" dxfId="106" priority="154" stopIfTrue="1" operator="lessThanOrEqual">
      <formula>25</formula>
    </cfRule>
  </conditionalFormatting>
  <conditionalFormatting sqref="T24">
    <cfRule type="cellIs" dxfId="105" priority="218" stopIfTrue="1" operator="lessThanOrEqual">
      <formula>100</formula>
    </cfRule>
    <cfRule type="cellIs" dxfId="104" priority="217" stopIfTrue="1" operator="lessThanOrEqual">
      <formula>50</formula>
    </cfRule>
  </conditionalFormatting>
  <conditionalFormatting sqref="T32">
    <cfRule type="cellIs" dxfId="103" priority="151" stopIfTrue="1" operator="lessThanOrEqual">
      <formula>150</formula>
    </cfRule>
  </conditionalFormatting>
  <conditionalFormatting sqref="T32:T34">
    <cfRule type="cellIs" dxfId="102" priority="44" stopIfTrue="1" operator="lessThanOrEqual">
      <formula>50</formula>
    </cfRule>
  </conditionalFormatting>
  <conditionalFormatting sqref="T33:T34">
    <cfRule type="cellIs" dxfId="101" priority="45" stopIfTrue="1" operator="lessThanOrEqual">
      <formula>100</formula>
    </cfRule>
  </conditionalFormatting>
  <conditionalFormatting sqref="T56">
    <cfRule type="cellIs" dxfId="100" priority="145" stopIfTrue="1" operator="lessThanOrEqual">
      <formula>5+$M$55</formula>
    </cfRule>
    <cfRule type="cellIs" dxfId="99" priority="144" operator="lessThanOrEqual">
      <formula>0</formula>
    </cfRule>
    <cfRule type="colorScale" priority="29">
      <colorScale>
        <cfvo type="num" val="3"/>
        <cfvo type="max"/>
        <color rgb="FFFF0000"/>
        <color rgb="FFFFEF9C"/>
      </colorScale>
    </cfRule>
    <cfRule type="colorScale" priority="28">
      <colorScale>
        <cfvo type="min"/>
        <cfvo type="num" val="5"/>
        <color rgb="FFFF7128"/>
        <color rgb="FFFFEF9C"/>
      </colorScale>
    </cfRule>
    <cfRule type="colorScale" priority="27">
      <colorScale>
        <cfvo type="num" val="3"/>
        <cfvo type="num" val="5"/>
        <color rgb="FFFF7128"/>
        <color rgb="FFFFEF9C"/>
      </colorScale>
    </cfRule>
    <cfRule type="colorScale" priority="26">
      <colorScale>
        <cfvo type="num" val="3"/>
        <cfvo type="num" val="5"/>
        <color rgb="FFFF0000"/>
        <color rgb="FFFFFF00"/>
      </colorScale>
    </cfRule>
    <cfRule type="colorScale" priority="25">
      <colorScale>
        <cfvo type="num" val="3"/>
        <cfvo type="num" val="5"/>
        <cfvo type="num" val="10"/>
        <color rgb="FFFF0000"/>
        <color rgb="FFFFFF00"/>
        <color theme="0"/>
      </colorScale>
    </cfRule>
  </conditionalFormatting>
  <conditionalFormatting sqref="T57:T58">
    <cfRule type="cellIs" dxfId="98" priority="139" stopIfTrue="1" operator="lessThanOrEqual">
      <formula>10</formula>
    </cfRule>
    <cfRule type="cellIs" dxfId="97" priority="138" stopIfTrue="1" operator="lessThanOrEqual">
      <formula>5</formula>
    </cfRule>
  </conditionalFormatting>
  <conditionalFormatting sqref="T59:T61">
    <cfRule type="cellIs" dxfId="96" priority="133" stopIfTrue="1" operator="lessThanOrEqual">
      <formula>25</formula>
    </cfRule>
    <cfRule type="cellIs" dxfId="95" priority="132" stopIfTrue="1" operator="lessThanOrEqual">
      <formula>10</formula>
    </cfRule>
  </conditionalFormatting>
  <conditionalFormatting sqref="T62:T65">
    <cfRule type="cellIs" dxfId="94" priority="121" stopIfTrue="1" operator="lessThanOrEqual">
      <formula>50</formula>
    </cfRule>
    <cfRule type="cellIs" dxfId="93" priority="120" stopIfTrue="1" operator="lessThanOrEqual">
      <formula>25</formula>
    </cfRule>
  </conditionalFormatting>
  <conditionalFormatting sqref="T66:T67">
    <cfRule type="cellIs" dxfId="92" priority="117" stopIfTrue="1" operator="lessThanOrEqual">
      <formula>100</formula>
    </cfRule>
    <cfRule type="cellIs" dxfId="91" priority="116" stopIfTrue="1" operator="lessThanOrEqual">
      <formula>50</formula>
    </cfRule>
  </conditionalFormatting>
  <conditionalFormatting sqref="T68">
    <cfRule type="cellIs" dxfId="90" priority="13" operator="lessThanOrEqual">
      <formula>50</formula>
    </cfRule>
    <cfRule type="cellIs" dxfId="89" priority="14" operator="lessThanOrEqual">
      <formula>100</formula>
    </cfRule>
  </conditionalFormatting>
  <conditionalFormatting sqref="T75">
    <cfRule type="cellIs" dxfId="88" priority="113" stopIfTrue="1" operator="lessThanOrEqual">
      <formula>150</formula>
    </cfRule>
  </conditionalFormatting>
  <conditionalFormatting sqref="T75:T76">
    <cfRule type="cellIs" dxfId="87" priority="47" stopIfTrue="1" operator="lessThanOrEqual">
      <formula>50</formula>
    </cfRule>
  </conditionalFormatting>
  <conditionalFormatting sqref="T76">
    <cfRule type="cellIs" dxfId="86" priority="48" stopIfTrue="1" operator="lessThanOrEqual">
      <formula>100</formula>
    </cfRule>
  </conditionalFormatting>
  <conditionalFormatting sqref="T77">
    <cfRule type="cellIs" dxfId="85" priority="24" operator="lessThanOrEqual">
      <formula>50</formula>
    </cfRule>
  </conditionalFormatting>
  <conditionalFormatting sqref="T81">
    <cfRule type="cellIs" dxfId="84" priority="7" operator="lessThanOrEqual">
      <formula>30</formula>
    </cfRule>
    <cfRule type="cellIs" dxfId="83" priority="10" operator="lessThanOrEqual">
      <formula>50</formula>
    </cfRule>
  </conditionalFormatting>
  <conditionalFormatting sqref="T83">
    <cfRule type="cellIs" dxfId="82" priority="104" stopIfTrue="1" operator="lessThanOrEqual">
      <formula>30</formula>
    </cfRule>
    <cfRule type="cellIs" dxfId="81" priority="105" stopIfTrue="1" operator="lessThanOrEqual">
      <formula>100</formula>
    </cfRule>
  </conditionalFormatting>
  <conditionalFormatting sqref="T100 T103 T115:T116">
    <cfRule type="cellIs" dxfId="80" priority="367" operator="lessThan">
      <formula>10</formula>
    </cfRule>
  </conditionalFormatting>
  <conditionalFormatting sqref="T100 T103 T115:U116">
    <cfRule type="cellIs" dxfId="79" priority="308" operator="lessThanOrEqual">
      <formula>15</formula>
    </cfRule>
  </conditionalFormatting>
  <conditionalFormatting sqref="T100 T103">
    <cfRule type="cellIs" dxfId="78" priority="338" operator="lessThan">
      <formula>20</formula>
    </cfRule>
  </conditionalFormatting>
  <conditionalFormatting sqref="T100">
    <cfRule type="cellIs" dxfId="77" priority="341" operator="lessThan">
      <formula>0</formula>
    </cfRule>
    <cfRule type="cellIs" dxfId="76" priority="342" operator="lessThan">
      <formula>10</formula>
    </cfRule>
  </conditionalFormatting>
  <conditionalFormatting sqref="T101:T102">
    <cfRule type="cellIs" dxfId="75" priority="92" stopIfTrue="1" operator="lessThanOrEqual">
      <formula>5</formula>
    </cfRule>
    <cfRule type="cellIs" dxfId="74" priority="93" stopIfTrue="1" operator="lessThanOrEqual">
      <formula>10</formula>
    </cfRule>
  </conditionalFormatting>
  <conditionalFormatting sqref="T103 T100 T115:U116">
    <cfRule type="cellIs" dxfId="73" priority="307" operator="lessThanOrEqual">
      <formula>0</formula>
    </cfRule>
  </conditionalFormatting>
  <conditionalFormatting sqref="T103:T105">
    <cfRule type="cellIs" dxfId="72" priority="84" stopIfTrue="1" operator="lessThanOrEqual">
      <formula>10</formula>
    </cfRule>
    <cfRule type="cellIs" dxfId="71" priority="85" stopIfTrue="1" operator="lessThanOrEqual">
      <formula>25</formula>
    </cfRule>
  </conditionalFormatting>
  <conditionalFormatting sqref="T106">
    <cfRule type="cellIs" dxfId="70" priority="81" stopIfTrue="1" operator="lessThanOrEqual">
      <formula>50</formula>
    </cfRule>
    <cfRule type="cellIs" dxfId="69" priority="80" stopIfTrue="1" operator="lessThanOrEqual">
      <formula>25</formula>
    </cfRule>
  </conditionalFormatting>
  <conditionalFormatting sqref="T107">
    <cfRule type="cellIs" dxfId="68" priority="3" operator="lessThanOrEqual">
      <formula>30</formula>
    </cfRule>
    <cfRule type="cellIs" dxfId="67" priority="4" operator="lessThanOrEqual">
      <formula>50</formula>
    </cfRule>
  </conditionalFormatting>
  <conditionalFormatting sqref="T109">
    <cfRule type="cellIs" dxfId="66" priority="77" operator="lessThanOrEqual">
      <formula>50</formula>
    </cfRule>
    <cfRule type="cellIs" dxfId="65" priority="76" operator="lessThanOrEqual">
      <formula>25</formula>
    </cfRule>
  </conditionalFormatting>
  <conditionalFormatting sqref="T110">
    <cfRule type="cellIs" dxfId="64" priority="73" stopIfTrue="1" operator="lessThanOrEqual">
      <formula>50</formula>
    </cfRule>
    <cfRule type="cellIs" dxfId="63" priority="72" stopIfTrue="1" operator="lessThanOrEqual">
      <formula>25</formula>
    </cfRule>
  </conditionalFormatting>
  <conditionalFormatting sqref="T111">
    <cfRule type="cellIs" dxfId="62" priority="71" stopIfTrue="1" operator="lessThanOrEqual">
      <formula>100</formula>
    </cfRule>
    <cfRule type="cellIs" dxfId="61" priority="70" stopIfTrue="1" operator="lessThanOrEqual">
      <formula>50</formula>
    </cfRule>
  </conditionalFormatting>
  <conditionalFormatting sqref="T112">
    <cfRule type="cellIs" dxfId="60" priority="67" operator="lessThanOrEqual">
      <formula>100</formula>
    </cfRule>
    <cfRule type="cellIs" dxfId="59" priority="66" operator="lessThanOrEqual">
      <formula>50</formula>
    </cfRule>
  </conditionalFormatting>
  <conditionalFormatting sqref="T115:T116 T100 T103">
    <cfRule type="cellIs" dxfId="58" priority="366" operator="lessThan">
      <formula>0</formula>
    </cfRule>
  </conditionalFormatting>
  <conditionalFormatting sqref="T116">
    <cfRule type="cellIs" dxfId="57" priority="337" operator="lessThan">
      <formula>0</formula>
    </cfRule>
    <cfRule type="cellIs" dxfId="56" priority="335" operator="lessThan">
      <formula>15</formula>
    </cfRule>
    <cfRule type="cellIs" dxfId="55" priority="345" operator="lessThan">
      <formula>10</formula>
    </cfRule>
  </conditionalFormatting>
  <conditionalFormatting sqref="T119">
    <cfRule type="cellIs" dxfId="54" priority="59" stopIfTrue="1" operator="lessThanOrEqual">
      <formula>150</formula>
    </cfRule>
    <cfRule type="cellIs" dxfId="53" priority="58" stopIfTrue="1" operator="lessThanOrEqual">
      <formula>50</formula>
    </cfRule>
  </conditionalFormatting>
  <conditionalFormatting sqref="T129">
    <cfRule type="cellIs" dxfId="52" priority="183" stopIfTrue="1" operator="lessThanOrEqual">
      <formula>25</formula>
    </cfRule>
    <cfRule type="cellIs" dxfId="51" priority="184" stopIfTrue="1" operator="lessThanOrEqual">
      <formula>100</formula>
    </cfRule>
  </conditionalFormatting>
  <conditionalFormatting sqref="U13">
    <cfRule type="cellIs" dxfId="50" priority="169" stopIfTrue="1" operator="lessThanOrEqual">
      <formula>3</formula>
    </cfRule>
    <cfRule type="cellIs" dxfId="49" priority="168" stopIfTrue="1" operator="lessThanOrEqual">
      <formula>0</formula>
    </cfRule>
  </conditionalFormatting>
  <conditionalFormatting sqref="U17:U18">
    <cfRule type="cellIs" dxfId="48" priority="162" stopIfTrue="1" operator="lessThanOrEqual">
      <formula>10</formula>
    </cfRule>
    <cfRule type="cellIs" dxfId="47" priority="163" stopIfTrue="1" operator="lessThanOrEqual">
      <formula>30</formula>
    </cfRule>
  </conditionalFormatting>
  <conditionalFormatting sqref="U20:U21">
    <cfRule type="cellIs" dxfId="46" priority="211" stopIfTrue="1" operator="lessThanOrEqual">
      <formula>30</formula>
    </cfRule>
    <cfRule type="cellIs" dxfId="45" priority="212" stopIfTrue="1" operator="lessThanOrEqual">
      <formula>90</formula>
    </cfRule>
  </conditionalFormatting>
  <conditionalFormatting sqref="U24">
    <cfRule type="cellIs" dxfId="44" priority="153" stopIfTrue="1" operator="lessThanOrEqual">
      <formula>90</formula>
    </cfRule>
    <cfRule type="cellIs" dxfId="43" priority="152" stopIfTrue="1" operator="lessThanOrEqual">
      <formula>30</formula>
    </cfRule>
  </conditionalFormatting>
  <conditionalFormatting sqref="U25">
    <cfRule type="cellIs" dxfId="42" priority="243" stopIfTrue="1" operator="lessThanOrEqual">
      <formula>5</formula>
    </cfRule>
    <cfRule type="cellIs" dxfId="41" priority="244" stopIfTrue="1" operator="lessThanOrEqual">
      <formula>10</formula>
    </cfRule>
  </conditionalFormatting>
  <conditionalFormatting sqref="U26">
    <cfRule type="cellIs" dxfId="40" priority="242" stopIfTrue="1" operator="lessThanOrEqual">
      <formula>30</formula>
    </cfRule>
    <cfRule type="cellIs" dxfId="39" priority="241" stopIfTrue="1" operator="lessThanOrEqual">
      <formula>15</formula>
    </cfRule>
  </conditionalFormatting>
  <conditionalFormatting sqref="U28">
    <cfRule type="cellIs" dxfId="38" priority="38" operator="lessThanOrEqual">
      <formula>15</formula>
    </cfRule>
    <cfRule type="cellIs" dxfId="37" priority="39" operator="lessThanOrEqual">
      <formula>60</formula>
    </cfRule>
  </conditionalFormatting>
  <conditionalFormatting sqref="U33">
    <cfRule type="cellIs" dxfId="36" priority="56" stopIfTrue="1" operator="lessThanOrEqual">
      <formula>90</formula>
    </cfRule>
    <cfRule type="cellIs" dxfId="35" priority="55" stopIfTrue="1" operator="lessThanOrEqual">
      <formula>30</formula>
    </cfRule>
  </conditionalFormatting>
  <conditionalFormatting sqref="U56">
    <cfRule type="cellIs" dxfId="34" priority="143" stopIfTrue="1" operator="lessThanOrEqual">
      <formula>3</formula>
    </cfRule>
    <cfRule type="cellIs" dxfId="33" priority="142" stopIfTrue="1" operator="lessThanOrEqual">
      <formula>0</formula>
    </cfRule>
  </conditionalFormatting>
  <conditionalFormatting sqref="U60:U61">
    <cfRule type="cellIs" dxfId="32" priority="131" stopIfTrue="1" operator="lessThanOrEqual">
      <formula>30</formula>
    </cfRule>
    <cfRule type="cellIs" dxfId="31" priority="130" stopIfTrue="1" operator="lessThanOrEqual">
      <formula>10</formula>
    </cfRule>
  </conditionalFormatting>
  <conditionalFormatting sqref="U63:U64">
    <cfRule type="cellIs" dxfId="30" priority="125" stopIfTrue="1" operator="lessThanOrEqual">
      <formula>90</formula>
    </cfRule>
    <cfRule type="cellIs" dxfId="29" priority="124" stopIfTrue="1" operator="lessThanOrEqual">
      <formula>30</formula>
    </cfRule>
  </conditionalFormatting>
  <conditionalFormatting sqref="U66:U68">
    <cfRule type="cellIs" dxfId="28" priority="115" stopIfTrue="1" operator="lessThanOrEqual">
      <formula>90</formula>
    </cfRule>
    <cfRule type="cellIs" dxfId="27" priority="114" stopIfTrue="1" operator="lessThanOrEqual">
      <formula>30</formula>
    </cfRule>
  </conditionalFormatting>
  <conditionalFormatting sqref="U80">
    <cfRule type="cellIs" dxfId="26" priority="12" operator="lessThanOrEqual">
      <formula>30</formula>
    </cfRule>
    <cfRule type="cellIs" dxfId="25" priority="11" operator="lessThanOrEqual">
      <formula>10</formula>
    </cfRule>
  </conditionalFormatting>
  <conditionalFormatting sqref="U82">
    <cfRule type="cellIs" dxfId="24" priority="6" operator="lessThanOrEqual">
      <formula>30</formula>
    </cfRule>
    <cfRule type="cellIs" dxfId="23" priority="5" operator="lessThanOrEqual">
      <formula>10</formula>
    </cfRule>
  </conditionalFormatting>
  <conditionalFormatting sqref="U84">
    <cfRule type="cellIs" dxfId="22" priority="103" stopIfTrue="1" operator="lessThanOrEqual">
      <formula>60</formula>
    </cfRule>
    <cfRule type="cellIs" dxfId="21" priority="102" stopIfTrue="1" operator="lessThanOrEqual">
      <formula>15</formula>
    </cfRule>
  </conditionalFormatting>
  <conditionalFormatting sqref="U85">
    <cfRule type="cellIs" dxfId="20" priority="100" stopIfTrue="1" operator="lessThanOrEqual">
      <formula>10</formula>
    </cfRule>
    <cfRule type="cellIs" dxfId="19" priority="101" stopIfTrue="1" operator="lessThanOrEqual">
      <formula>30</formula>
    </cfRule>
  </conditionalFormatting>
  <conditionalFormatting sqref="U100">
    <cfRule type="cellIs" dxfId="18" priority="96" stopIfTrue="1" operator="lessThanOrEqual">
      <formula>0</formula>
    </cfRule>
    <cfRule type="cellIs" dxfId="17" priority="97" stopIfTrue="1" operator="lessThanOrEqual">
      <formula>3</formula>
    </cfRule>
  </conditionalFormatting>
  <conditionalFormatting sqref="U104:U105">
    <cfRule type="cellIs" dxfId="16" priority="83" stopIfTrue="1" operator="lessThanOrEqual">
      <formula>30</formula>
    </cfRule>
    <cfRule type="cellIs" dxfId="15" priority="82" stopIfTrue="1" operator="lessThanOrEqual">
      <formula>10</formula>
    </cfRule>
  </conditionalFormatting>
  <conditionalFormatting sqref="U108:U109">
    <cfRule type="cellIs" dxfId="14" priority="75" stopIfTrue="1" operator="lessThanOrEqual">
      <formula>90</formula>
    </cfRule>
    <cfRule type="cellIs" dxfId="13" priority="74" stopIfTrue="1" operator="lessThanOrEqual">
      <formula>30</formula>
    </cfRule>
  </conditionalFormatting>
  <conditionalFormatting sqref="U111:U112">
    <cfRule type="cellIs" dxfId="12" priority="64" stopIfTrue="1" operator="lessThanOrEqual">
      <formula>30</formula>
    </cfRule>
    <cfRule type="cellIs" dxfId="11" priority="65" stopIfTrue="1" operator="lessThanOrEqual">
      <formula>90</formula>
    </cfRule>
  </conditionalFormatting>
  <conditionalFormatting sqref="U113">
    <cfRule type="cellIs" dxfId="10" priority="63" stopIfTrue="1" operator="lessThanOrEqual">
      <formula>10</formula>
    </cfRule>
    <cfRule type="cellIs" dxfId="9" priority="62" stopIfTrue="1" operator="lessThanOrEqual">
      <formula>5</formula>
    </cfRule>
  </conditionalFormatting>
  <conditionalFormatting sqref="U114">
    <cfRule type="cellIs" dxfId="8" priority="61" stopIfTrue="1" operator="lessThanOrEqual">
      <formula>30</formula>
    </cfRule>
    <cfRule type="cellIs" dxfId="7" priority="60" stopIfTrue="1" operator="lessThanOrEqual">
      <formula>15</formula>
    </cfRule>
  </conditionalFormatting>
  <conditionalFormatting sqref="U126">
    <cfRule type="cellIs" dxfId="6" priority="2" stopIfTrue="1" operator="lessThanOrEqual">
      <formula>30</formula>
    </cfRule>
    <cfRule type="cellIs" dxfId="5" priority="1" stopIfTrue="1" operator="lessThanOrEqual">
      <formula>10</formula>
    </cfRule>
  </conditionalFormatting>
  <conditionalFormatting sqref="U127:U128">
    <cfRule type="cellIs" dxfId="4" priority="18" operator="lessThanOrEqual">
      <formula>30</formula>
    </cfRule>
    <cfRule type="cellIs" dxfId="3" priority="17" operator="lessThanOrEqual">
      <formula>10</formula>
    </cfRule>
  </conditionalFormatting>
  <conditionalFormatting sqref="W43 W87 W130">
    <cfRule type="cellIs" dxfId="2" priority="370" stopIfTrue="1" operator="between">
      <formula>#REF!</formula>
      <formula>#REF!</formula>
    </cfRule>
    <cfRule type="cellIs" dxfId="1" priority="371" stopIfTrue="1" operator="between">
      <formula>#REF!</formula>
      <formula>0</formula>
    </cfRule>
    <cfRule type="cellIs" dxfId="0" priority="372" stopIfTrue="1" operator="lessThan">
      <formula>0</formula>
    </cfRule>
  </conditionalFormatting>
  <dataValidations count="1">
    <dataValidation type="list" allowBlank="1" showInputMessage="1" showErrorMessage="1" sqref="I43 IN43 JB43 I87 IN87 JB87 I130:J130 IN130 JB130 I65543 IN65543 JB65543 IN12:IN16 IN55:IN59 IN99:IN103 JB12:JB16 JB55:JB59 JB99:JB103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3" max="21" man="1"/>
    <brk id="87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/>
  <rangeList sheetStid="3" master="" otherUserPermission="visible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3_1_4_1" rangeCreator="" othersAccessPermission="edit"/>
    <arrUserId title="ac01_1_6_1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ac01_1_6_2_2" rangeCreator="" othersAccessPermission="edit"/>
    <arrUserId title="ac3_1_1_1_2" rangeCreator="" othersAccessPermission="edit"/>
    <arrUserId title="ac01_1_6_1_1_2" rangeCreator="" othersAccessPermission="edit"/>
    <arrUserId title="remarks_1_1_2_1" rangeCreator="" othersAccessPermission="edit"/>
    <arrUserId title="ac3_1_4_1_4_1" rangeCreator="" othersAccessPermission="edit"/>
    <arrUserId title="ac01_1_6_2_3" rangeCreator="" othersAccessPermission="edit"/>
    <arrUserId title="ac3_1_1_1_3" rangeCreator="" othersAccessPermission="edit"/>
    <arrUserId title="ac01_1_6_1_1_3" rangeCreator="" othersAccessPermission="edit"/>
    <arrUserId title="ac01_1_6_3" rangeCreator="" othersAccessPermission="edit"/>
    <arrUserId title="ac01_1_6_4" rangeCreator="" othersAccessPermission="edit"/>
    <arrUserId title="ac3_1_1_2" rangeCreator="" othersAccessPermission="edit"/>
    <arrUserId title="ac01_1_6_5" rangeCreator="" othersAccessPermission="edit"/>
    <arrUserId title="remarks_1_1_2_1_2" rangeCreator="" othersAccessPermission="edit"/>
    <arrUserId title="ac3_1_4_1_4_1_2" rangeCreator="" othersAccessPermission="edit"/>
    <arrUserId title="ac01_1_4_1_1" rangeCreator="" othersAccessPermission="edit"/>
    <arrUserId title="ac01_1_6_2_2_1" rangeCreator="" othersAccessPermission="edit"/>
    <arrUserId title="ac3_1_1_1_2_1" rangeCreator="" othersAccessPermission="edit"/>
    <arrUserId title="ac01_1_6_1_1_2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2024-10-04T06:51:30Z</cp:lastPrinted>
  <dcterms:created xsi:type="dcterms:W3CDTF">2022-10-07T06:47:00Z</dcterms:created>
  <dcterms:modified xsi:type="dcterms:W3CDTF">2024-10-04T06:52:55Z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1033-12.2.0.18283</vt:lpwstr>
  </property>
</Properties>
</file>