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2B39016C-657E-43C1-A5EA-0104399A2AAD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T83" i="3"/>
  <c r="U82" i="3"/>
  <c r="T81" i="3"/>
  <c r="U80" i="3"/>
  <c r="T77" i="3"/>
  <c r="T76" i="3"/>
  <c r="T75" i="3"/>
  <c r="G75" i="3"/>
  <c r="G72" i="3"/>
  <c r="Z70" i="3"/>
  <c r="H70" i="3"/>
  <c r="U68" i="3"/>
  <c r="T68" i="3"/>
  <c r="Z67" i="3"/>
  <c r="U67" i="3"/>
  <c r="T67" i="3"/>
  <c r="U66" i="3"/>
  <c r="T66" i="3"/>
  <c r="T65" i="3"/>
  <c r="U64" i="3"/>
  <c r="T64" i="3"/>
  <c r="U63" i="3"/>
  <c r="T63" i="3"/>
  <c r="T62" i="3"/>
  <c r="U61" i="3"/>
  <c r="T61" i="3"/>
  <c r="U60" i="3"/>
  <c r="T60" i="3"/>
  <c r="T59" i="3"/>
  <c r="T58" i="3"/>
  <c r="T57" i="3"/>
  <c r="U56" i="3"/>
  <c r="T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K36" i="2"/>
  <c r="BJ36" i="2"/>
  <c r="BH32" i="2"/>
  <c r="BK27" i="2"/>
  <c r="BJ27" i="2"/>
  <c r="BI27" i="2"/>
  <c r="BH27" i="2"/>
  <c r="BH23" i="2"/>
  <c r="BK18" i="2"/>
  <c r="BJ18" i="2"/>
  <c r="BI18" i="2"/>
  <c r="BH18" i="2"/>
  <c r="BH14" i="2"/>
  <c r="BK9" i="2"/>
  <c r="BJ9" i="2"/>
  <c r="BI9" i="2"/>
  <c r="BH9" i="2"/>
</calcChain>
</file>

<file path=xl/sharedStrings.xml><?xml version="1.0" encoding="utf-8"?>
<sst xmlns="http://schemas.openxmlformats.org/spreadsheetml/2006/main" count="584" uniqueCount="223">
  <si>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</si>
  <si>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</si>
  <si>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</si>
  <si>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</si>
  <si>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</si>
  <si>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</si>
  <si>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</si>
  <si>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</si>
  <si>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</si>
  <si>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</si>
  <si>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</si>
  <si>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</si>
  <si>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</si>
  <si>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</si>
  <si>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</si>
  <si>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</si>
  <si>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</si>
  <si>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</si>
  <si>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</si>
  <si>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</si>
  <si>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</si>
  <si>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</si>
  <si>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</si>
  <si>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</si>
  <si>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</si>
  <si>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</si>
  <si>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</si>
  <si>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</si>
  <si>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</si>
  <si>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</si>
  <si>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</si>
  <si>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</si>
  <si>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</si>
  <si>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</si>
  <si>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</si>
  <si>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</si>
  <si>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</si>
  <si>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</si>
  <si>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</si>
  <si>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>1. WMSA-WMSA 0812H-1042H (2.5H)</t>
  </si>
  <si>
    <t xml:space="preserve">Sign: </t>
  </si>
  <si>
    <t>2. WMSA-WMSA 1118H-1312H (1.9H)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</si>
  <si>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</si>
  <si>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</si>
  <si>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</si>
  <si>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</si>
  <si>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</si>
  <si>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</si>
  <si>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</si>
  <si>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</si>
  <si>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</si>
  <si>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</si>
  <si>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</si>
  <si>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</si>
  <si>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</si>
  <si>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</si>
  <si>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</si>
  <si>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</si>
  <si>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</si>
  <si>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</si>
  <si>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</si>
  <si>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</si>
  <si>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</si>
  <si>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</si>
  <si>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</si>
  <si>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</si>
  <si>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</si>
  <si>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</si>
  <si>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</si>
  <si>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</si>
  <si>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</si>
  <si>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</si>
  <si>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</si>
  <si>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</si>
  <si>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1/10/2024</t>
  </si>
  <si>
    <t>PITCH LANE 1 &amp; 2 AMBER LIGHT ON - VERTICAL GYRO NO 1 AND NO 2 SWAPPED, CONNECTOR CLEAN AND SECURED. FUNCTONAL TEST</t>
  </si>
  <si>
    <t>UW/M70-02/24-077</t>
  </si>
  <si>
    <t>REQUIRED AIR CHECK</t>
  </si>
  <si>
    <t>VERTICAL GYRO SYSTEM AND AUTO PILOT SYSTEM FOUND SATISFACTORY</t>
  </si>
  <si>
    <t>LAST EGR 27/9/2024</t>
  </si>
  <si>
    <t>ACFT VIBRATE IN FLIGHT. ADJUSTMENT BALANCING WEIGHT CARRIED OUT.</t>
  </si>
  <si>
    <t>UW/M70-03/24-105</t>
  </si>
  <si>
    <t>REQUIRED FLIGHT TEST</t>
  </si>
  <si>
    <t>GPS INTERMITTENT STILL PERSIST. ONCE AGAIN WIRING CX, ALL CONNECTOR CARRIED OUT VISUAL INSPECTION, CLEANED AND</t>
  </si>
  <si>
    <t>UW/M70-03/24-104</t>
  </si>
  <si>
    <t>RECONNECTED. FUNCTIONAL TEST CARRIED OUT "SATIS"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</si>
  <si>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</si>
  <si>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</si>
  <si>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</si>
  <si>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</si>
  <si>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</si>
  <si>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</si>
  <si>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</si>
  <si>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</si>
  <si>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</si>
  <si>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</si>
  <si>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</si>
  <si>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</si>
  <si>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</si>
  <si>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</si>
  <si>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</si>
  <si>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</si>
  <si>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</si>
  <si>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</si>
  <si>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</si>
  <si>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</si>
  <si>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</si>
  <si>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</si>
  <si>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</si>
  <si>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</si>
  <si>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</si>
  <si>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</si>
  <si>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</si>
  <si>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</si>
  <si>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</si>
  <si>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</si>
  <si>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</si>
  <si>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</si>
  <si>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</si>
  <si>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</si>
  <si>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</si>
  <si>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</si>
  <si>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</si>
  <si>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</si>
  <si>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</si>
  <si>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</si>
  <si>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</si>
  <si>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</si>
  <si>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</si>
  <si>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</si>
  <si>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</si>
  <si>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</si>
  <si>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</si>
  <si>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</si>
  <si>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</si>
  <si>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OCT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</si>
  <si>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</si>
  <si>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</si>
  <si>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</si>
  <si>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</si>
  <si>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</si>
  <si>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</si>
  <si>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</si>
  <si>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</si>
  <si>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</si>
  <si>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</si>
  <si>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</si>
  <si>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</si>
  <si>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</si>
  <si>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</si>
  <si>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</si>
  <si>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</si>
  <si>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</si>
  <si>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</si>
  <si>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</si>
  <si>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</si>
  <si>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</si>
  <si>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</si>
  <si>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</si>
  <si>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</si>
  <si>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</si>
  <si>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</si>
  <si>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</si>
  <si>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</si>
  <si>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</si>
  <si>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</si>
  <si>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</si>
  <si>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</si>
  <si>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</si>
  <si>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</si>
  <si>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</si>
  <si>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</si>
  <si>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</si>
  <si>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</si>
  <si>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</si>
  <si>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</si>
  <si>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</si>
  <si>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</si>
  <si>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</si>
  <si>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</si>
  <si>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</si>
  <si>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</si>
  <si>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</si>
  <si>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</si>
  <si>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</si>
  <si>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</si>
  <si>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</si>
  <si>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</si>
  <si>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</si>
  <si>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</si>
  <si>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</si>
  <si>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</si>
  <si>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</si>
  <si>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</si>
  <si>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</si>
  <si>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</si>
  <si>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</si>
  <si>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</si>
  <si>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</si>
  <si>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</si>
  <si>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</si>
  <si>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</si>
  <si>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</si>
  <si>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</si>
  <si>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</si>
  <si>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</si>
  <si>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</si>
  <si>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</si>
  <si>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</si>
  <si>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</si>
  <si>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</si>
  <si>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</si>
  <si>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</si>
  <si>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</si>
  <si>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</si>
  <si>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</si>
  <si>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</si>
  <si>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</si>
  <si>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</si>
  <si>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</si>
  <si>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UNSERVICEABLE (Mr)</t>
  </si>
  <si>
    <t>INSTALLATION OF LH AFT FLOAT (S/N 3201) CARRIED OUT.</t>
  </si>
  <si>
    <t>UW/M70-03/24-108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</si>
</sst>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d/mm/yy"/>
    <numFmt numFmtId="176" formatCode="d\-mmm\-yyyy"/>
    <numFmt numFmtId="177" formatCode="[$-14409]d/m/yyyy;@"/>
    <numFmt numFmtId="178" formatCode="dd/mm/yyyy"/>
    <numFmt numFmtId="179" formatCode="0.0\ \H\r\s"/>
    <numFmt numFmtId="180" formatCode="0.0%"/>
  </numFmts>
  <fonts count="72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26"/>
      <color rgb="FFFF0000"/>
      <name val="Century Gothic"/>
      <charset val="134"/>
    </font>
    <font>
      <b/>
      <sz val="16"/>
      <color rgb="FFFF0000"/>
      <name val="Century Gothic"/>
      <charset val="134"/>
    </font>
    <font>
      <b/>
      <sz val="16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26"/>
      <name val="Century Gothic"/>
      <charset val="134"/>
    </font>
    <font>
      <b/>
      <sz val="16"/>
      <color theme="1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2"/>
      <color rgb="FFFF0000"/>
      <name val="Tahoma"/>
      <charset val="134"/>
    </font>
    <font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0"/>
      <color theme="1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sz val="10"/>
      <name val="Tahoma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name val="Arial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b/>
      <sz val="9"/>
      <name val="Century Gothic"/>
      <charset val="134"/>
    </font>
    <font>
      <b/>
      <sz val="26"/>
      <color theme="1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30" fillId="26" borderId="26">
      <protection locked="0"/>
    </xf>
    <xf numFmtId="0" fontId="67" fillId="0" borderId="0">
      <protection locked="0"/>
    </xf>
    <xf numFmtId="0" fontId="2" fillId="0" borderId="0">
      <alignment vertical="center"/>
    </xf>
  </cellStyleXfs>
  <cellXfs count="78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20" fillId="6" borderId="7" xfId="2" applyFont="1" applyFill="1" applyBorder="1" applyAlignment="1" applyProtection="1">
      <alignment horizontal="center" vertical="center" wrapText="1"/>
    </xf>
    <xf numFmtId="173" fontId="21" fillId="4" borderId="0" xfId="2" applyNumberFormat="1" applyFont="1" applyFill="1" applyAlignment="1" applyProtection="1">
      <alignment horizontal="center" vertical="center" wrapText="1"/>
    </xf>
    <xf numFmtId="3" fontId="21" fillId="4" borderId="0" xfId="2" applyNumberFormat="1" applyFont="1" applyFill="1" applyAlignment="1" applyProtection="1">
      <alignment horizontal="left" vertical="center" wrapText="1"/>
    </xf>
    <xf numFmtId="168" fontId="21" fillId="4" borderId="12" xfId="2" applyNumberFormat="1" applyFont="1" applyFill="1" applyBorder="1" applyAlignment="1" applyProtection="1">
      <alignment horizontal="left" vertical="center" wrapText="1"/>
    </xf>
    <xf numFmtId="174" fontId="21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4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5" fillId="0" borderId="2" xfId="2" applyNumberFormat="1" applyFont="1" applyBorder="1" applyAlignment="1" applyProtection="1">
      <alignment horizontal="left" vertical="center" wrapText="1"/>
    </xf>
    <xf numFmtId="169" fontId="26" fillId="8" borderId="2" xfId="2" applyNumberFormat="1" applyFont="1" applyFill="1" applyBorder="1" applyAlignment="1" applyProtection="1">
      <alignment horizontal="center" vertical="center" wrapText="1"/>
    </xf>
    <xf numFmtId="170" fontId="26" fillId="8" borderId="2" xfId="2" applyNumberFormat="1" applyFont="1" applyFill="1" applyBorder="1" applyAlignment="1" applyProtection="1">
      <alignment horizontal="center" vertical="center" wrapText="1"/>
    </xf>
    <xf numFmtId="169" fontId="26" fillId="8" borderId="2" xfId="1" applyNumberFormat="1" applyFont="1" applyFill="1" applyBorder="1" applyAlignment="1" applyProtection="1">
      <alignment horizontal="center" vertical="center" wrapText="1"/>
    </xf>
    <xf numFmtId="0" fontId="26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5" fillId="0" borderId="5" xfId="2" applyNumberFormat="1" applyFont="1" applyBorder="1" applyAlignment="1" applyProtection="1">
      <alignment horizontal="left" vertical="center" wrapText="1"/>
    </xf>
    <xf numFmtId="169" fontId="26" fillId="0" borderId="5" xfId="2" applyNumberFormat="1" applyFont="1" applyBorder="1" applyAlignment="1" applyProtection="1">
      <alignment horizontal="center" vertical="center" wrapText="1"/>
    </xf>
    <xf numFmtId="170" fontId="26" fillId="9" borderId="5" xfId="2" applyNumberFormat="1" applyFont="1" applyFill="1" applyBorder="1" applyAlignment="1" applyProtection="1">
      <alignment horizontal="center" vertical="center" wrapText="1"/>
    </xf>
    <xf numFmtId="169" fontId="26" fillId="8" borderId="5" xfId="1" applyNumberFormat="1" applyFont="1" applyFill="1" applyBorder="1" applyAlignment="1" applyProtection="1">
      <alignment horizontal="center" vertical="center" wrapText="1"/>
    </xf>
    <xf numFmtId="0" fontId="26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6" fillId="8" borderId="5" xfId="2" applyNumberFormat="1" applyFont="1" applyFill="1" applyBorder="1" applyAlignment="1" applyProtection="1">
      <alignment horizontal="center" vertical="center" wrapText="1"/>
    </xf>
    <xf numFmtId="167" fontId="25" fillId="0" borderId="5" xfId="2" applyNumberFormat="1" applyFont="1" applyBorder="1" applyAlignment="1" applyProtection="1">
      <alignment horizontal="left" vertical="center"/>
    </xf>
    <xf numFmtId="169" fontId="26" fillId="7" borderId="5" xfId="2" applyNumberFormat="1" applyFont="1" applyFill="1" applyBorder="1" applyAlignment="1" applyProtection="1">
      <alignment horizontal="center" vertical="center"/>
    </xf>
    <xf numFmtId="170" fontId="26" fillId="9" borderId="5" xfId="2" applyNumberFormat="1" applyFont="1" applyFill="1" applyBorder="1" applyAlignment="1" applyProtection="1">
      <alignment horizontal="center" vertical="center" shrinkToFit="1"/>
    </xf>
    <xf numFmtId="0" fontId="26" fillId="9" borderId="21" xfId="2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6" fillId="8" borderId="1" xfId="2" applyNumberFormat="1" applyFont="1" applyFill="1" applyBorder="1" applyAlignment="1" applyProtection="1">
      <alignment horizontal="center" vertical="center" shrinkToFit="1"/>
    </xf>
    <xf numFmtId="0" fontId="26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7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5" fillId="7" borderId="5" xfId="2" applyNumberFormat="1" applyFont="1" applyFill="1" applyBorder="1" applyAlignment="1" applyProtection="1">
      <alignment horizontal="left" vertical="center" wrapText="1"/>
    </xf>
    <xf numFmtId="169" fontId="26" fillId="8" borderId="5" xfId="2" applyNumberFormat="1" applyFont="1" applyFill="1" applyBorder="1" applyAlignment="1" applyProtection="1">
      <alignment horizontal="center" vertical="center"/>
    </xf>
    <xf numFmtId="170" fontId="26" fillId="9" borderId="5" xfId="2" applyNumberFormat="1" applyFont="1" applyFill="1" applyBorder="1" applyAlignment="1" applyProtection="1">
      <alignment horizontal="center" vertical="center"/>
    </xf>
    <xf numFmtId="0" fontId="26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6" fillId="0" borderId="5" xfId="2" applyNumberFormat="1" applyFont="1" applyBorder="1" applyAlignment="1" applyProtection="1">
      <alignment horizontal="left" vertical="center"/>
    </xf>
    <xf numFmtId="170" fontId="26" fillId="0" borderId="5" xfId="2" applyNumberFormat="1" applyFont="1" applyBorder="1" applyAlignment="1" applyProtection="1">
      <alignment horizontal="center" vertical="center"/>
    </xf>
    <xf numFmtId="0" fontId="26" fillId="8" borderId="5" xfId="2" applyFont="1" applyFill="1" applyBorder="1" applyAlignment="1" applyProtection="1">
      <alignment horizontal="center" vertical="center"/>
    </xf>
    <xf numFmtId="167" fontId="28" fillId="0" borderId="6" xfId="2" applyNumberFormat="1" applyFont="1" applyBorder="1" applyAlignment="1" applyProtection="1">
      <alignment horizontal="center" vertical="center" wrapText="1"/>
    </xf>
    <xf numFmtId="167" fontId="26" fillId="8" borderId="5" xfId="2" applyNumberFormat="1" applyFont="1" applyFill="1" applyBorder="1" applyAlignment="1" applyProtection="1">
      <alignment horizontal="left" vertical="center"/>
    </xf>
    <xf numFmtId="170" fontId="26" fillId="8" borderId="5" xfId="2" applyNumberFormat="1" applyFont="1" applyFill="1" applyBorder="1" applyAlignment="1" applyProtection="1">
      <alignment horizontal="center" vertical="center"/>
    </xf>
    <xf numFmtId="167" fontId="26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9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6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6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0" borderId="5" xfId="2" applyNumberFormat="1" applyFont="1" applyBorder="1" applyAlignment="1" applyProtection="1">
      <alignment horizontal="center" vertical="center"/>
    </xf>
    <xf numFmtId="167" fontId="9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6" fillId="8" borderId="1" xfId="2" applyNumberFormat="1" applyFont="1" applyFill="1" applyBorder="1" applyAlignment="1" applyProtection="1">
      <alignment horizontal="left" vertical="center" wrapText="1"/>
    </xf>
    <xf numFmtId="170" fontId="26" fillId="10" borderId="5" xfId="2" applyNumberFormat="1" applyFont="1" applyFill="1" applyBorder="1" applyAlignment="1" applyProtection="1">
      <alignment horizontal="center" vertical="center" shrinkToFit="1"/>
    </xf>
    <xf numFmtId="0" fontId="26" fillId="10" borderId="21" xfId="2" applyFont="1" applyFill="1" applyBorder="1" applyAlignment="1" applyProtection="1">
      <alignment horizontal="center" vertical="center"/>
    </xf>
    <xf numFmtId="169" fontId="26" fillId="8" borderId="1" xfId="2" applyNumberFormat="1" applyFont="1" applyFill="1" applyBorder="1" applyAlignment="1" applyProtection="1">
      <alignment horizontal="center" vertical="center" wrapText="1"/>
    </xf>
    <xf numFmtId="169" fontId="26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6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6" fillId="8" borderId="1" xfId="2" applyNumberFormat="1" applyFont="1" applyFill="1" applyBorder="1" applyAlignment="1" applyProtection="1">
      <alignment horizontal="left" vertical="center"/>
    </xf>
    <xf numFmtId="0" fontId="30" fillId="9" borderId="26" xfId="1" applyFill="1">
      <protection locked="0"/>
    </xf>
    <xf numFmtId="0" fontId="26" fillId="8" borderId="21" xfId="2" applyFont="1" applyFill="1" applyBorder="1" applyAlignment="1" applyProtection="1">
      <alignment horizontal="center" vertical="center"/>
    </xf>
    <xf numFmtId="169" fontId="26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6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31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6" fillId="0" borderId="2" xfId="2" applyNumberFormat="1" applyFont="1" applyBorder="1" applyAlignment="1" applyProtection="1">
      <alignment horizontal="center" vertical="center" wrapText="1"/>
    </xf>
    <xf numFmtId="169" fontId="26" fillId="7" borderId="2" xfId="1" applyNumberFormat="1" applyFont="1" applyFill="1" applyBorder="1" applyAlignment="1" applyProtection="1">
      <alignment horizontal="center" vertical="center" wrapText="1"/>
    </xf>
    <xf numFmtId="167" fontId="28" fillId="7" borderId="6" xfId="2" applyNumberFormat="1" applyFont="1" applyFill="1" applyBorder="1" applyAlignment="1" applyProtection="1">
      <alignment horizontal="center" vertical="center" wrapText="1"/>
    </xf>
    <xf numFmtId="170" fontId="26" fillId="9" borderId="2" xfId="2" applyNumberFormat="1" applyFont="1" applyFill="1" applyBorder="1" applyAlignment="1" applyProtection="1">
      <alignment horizontal="center" vertical="center" wrapText="1"/>
    </xf>
    <xf numFmtId="169" fontId="26" fillId="7" borderId="5" xfId="1" applyNumberFormat="1" applyFont="1" applyFill="1" applyBorder="1" applyAlignment="1" applyProtection="1">
      <alignment horizontal="center" vertical="center" wrapText="1"/>
    </xf>
    <xf numFmtId="169" fontId="26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6" fillId="8" borderId="1" xfId="2" applyFont="1" applyFill="1" applyBorder="1" applyAlignment="1" applyProtection="1">
      <alignment horizontal="center" vertical="center" wrapText="1"/>
    </xf>
    <xf numFmtId="0" fontId="26" fillId="0" borderId="5" xfId="2" applyFont="1" applyBorder="1" applyAlignment="1" applyProtection="1">
      <alignment horizontal="center" vertical="center"/>
    </xf>
    <xf numFmtId="170" fontId="26" fillId="10" borderId="5" xfId="2" applyNumberFormat="1" applyFont="1" applyFill="1" applyBorder="1" applyAlignment="1" applyProtection="1">
      <alignment horizontal="center" vertical="center"/>
    </xf>
    <xf numFmtId="170" fontId="26" fillId="7" borderId="5" xfId="2" applyNumberFormat="1" applyFont="1" applyFill="1" applyBorder="1" applyAlignment="1" applyProtection="1">
      <alignment horizontal="center" vertical="center"/>
    </xf>
    <xf numFmtId="0" fontId="26" fillId="7" borderId="21" xfId="2" applyFont="1" applyFill="1" applyBorder="1" applyAlignment="1" applyProtection="1">
      <alignment horizontal="center" vertical="center"/>
    </xf>
    <xf numFmtId="0" fontId="26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71" fontId="5" fillId="0" borderId="0" xfId="2" applyNumberFormat="1" applyFont="1" applyAlignment="1" applyProtection="1">
      <alignment horizontal="center" vertical="center"/>
    </xf>
    <xf numFmtId="169" fontId="5" fillId="0" borderId="29" xfId="2" applyNumberFormat="1" applyFont="1" applyBorder="1" applyAlignment="1" applyProtection="1">
      <alignment horizontal="center" vertical="center" wrapText="1"/>
    </xf>
    <xf numFmtId="169" fontId="26" fillId="12" borderId="1" xfId="2" applyNumberFormat="1" applyFont="1" applyFill="1" applyBorder="1" applyAlignment="1" applyProtection="1">
      <alignment horizontal="center" vertical="center"/>
    </xf>
    <xf numFmtId="170" fontId="26" fillId="10" borderId="1" xfId="2" applyNumberFormat="1" applyFont="1" applyFill="1" applyBorder="1" applyAlignment="1" applyProtection="1">
      <alignment horizontal="center" vertical="center"/>
    </xf>
    <xf numFmtId="0" fontId="26" fillId="10" borderId="1" xfId="2" applyFont="1" applyFill="1" applyBorder="1" applyAlignment="1" applyProtection="1">
      <alignment horizontal="center" vertical="center"/>
    </xf>
    <xf numFmtId="169" fontId="26" fillId="8" borderId="2" xfId="2" applyNumberFormat="1" applyFont="1" applyFill="1" applyBorder="1" applyAlignment="1" applyProtection="1">
      <alignment horizontal="center" vertical="center"/>
    </xf>
    <xf numFmtId="170" fontId="26" fillId="8" borderId="2" xfId="2" applyNumberFormat="1" applyFont="1" applyFill="1" applyBorder="1" applyAlignment="1" applyProtection="1">
      <alignment horizontal="center" vertical="center" shrinkToFit="1"/>
    </xf>
    <xf numFmtId="0" fontId="26" fillId="8" borderId="16" xfId="2" applyFont="1" applyFill="1" applyBorder="1" applyAlignment="1" applyProtection="1">
      <alignment horizontal="center" vertical="center"/>
    </xf>
    <xf numFmtId="167" fontId="29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/>
    </xf>
    <xf numFmtId="170" fontId="26" fillId="0" borderId="5" xfId="2" applyNumberFormat="1" applyFont="1" applyBorder="1" applyAlignment="1" applyProtection="1">
      <alignment horizontal="center" vertical="center" shrinkToFit="1"/>
    </xf>
    <xf numFmtId="167" fontId="29" fillId="0" borderId="5" xfId="2" applyNumberFormat="1" applyFont="1" applyBorder="1" applyAlignment="1" applyProtection="1">
      <alignment horizontal="left" vertical="center"/>
    </xf>
    <xf numFmtId="169" fontId="26" fillId="0" borderId="2" xfId="2" applyNumberFormat="1" applyFont="1" applyBorder="1" applyAlignment="1" applyProtection="1">
      <alignment horizontal="center" vertical="center"/>
    </xf>
    <xf numFmtId="170" fontId="26" fillId="0" borderId="2" xfId="2" applyNumberFormat="1" applyFont="1" applyBorder="1" applyAlignment="1" applyProtection="1">
      <alignment horizontal="center" vertical="center"/>
    </xf>
    <xf numFmtId="167" fontId="9" fillId="9" borderId="5" xfId="2" applyNumberFormat="1" applyFont="1" applyFill="1" applyBorder="1" applyAlignment="1" applyProtection="1">
      <alignment vertical="center"/>
    </xf>
    <xf numFmtId="169" fontId="26" fillId="9" borderId="2" xfId="2" applyNumberFormat="1" applyFont="1" applyFill="1" applyBorder="1" applyAlignment="1" applyProtection="1">
      <alignment horizontal="center" vertical="center"/>
    </xf>
    <xf numFmtId="170" fontId="26" fillId="9" borderId="2" xfId="2" applyNumberFormat="1" applyFont="1" applyFill="1" applyBorder="1" applyAlignment="1" applyProtection="1">
      <alignment horizontal="center" vertical="center" shrinkToFit="1"/>
    </xf>
    <xf numFmtId="169" fontId="26" fillId="9" borderId="2" xfId="2" applyNumberFormat="1" applyFont="1" applyFill="1" applyBorder="1" applyAlignment="1" applyProtection="1">
      <alignment horizontal="center" vertical="center" wrapText="1"/>
    </xf>
    <xf numFmtId="167" fontId="26" fillId="9" borderId="5" xfId="2" applyNumberFormat="1" applyFont="1" applyFill="1" applyBorder="1" applyAlignment="1" applyProtection="1">
      <alignment horizontal="left" vertical="center" wrapText="1"/>
    </xf>
    <xf numFmtId="170" fontId="26" fillId="9" borderId="1" xfId="2" applyNumberFormat="1" applyFont="1" applyFill="1" applyBorder="1" applyAlignment="1" applyProtection="1">
      <alignment horizontal="center" vertical="center" shrinkToFit="1"/>
    </xf>
    <xf numFmtId="0" fontId="26" fillId="9" borderId="22" xfId="2" applyFont="1" applyFill="1" applyBorder="1" applyAlignment="1" applyProtection="1">
      <alignment horizontal="center" vertical="center" wrapText="1"/>
    </xf>
    <xf numFmtId="167" fontId="26" fillId="9" borderId="2" xfId="2" applyNumberFormat="1" applyFont="1" applyFill="1" applyBorder="1" applyAlignment="1" applyProtection="1">
      <alignment horizontal="left" vertical="center"/>
    </xf>
    <xf numFmtId="171" fontId="26" fillId="8" borderId="16" xfId="2" applyNumberFormat="1" applyFont="1" applyFill="1" applyBorder="1" applyAlignment="1" applyProtection="1">
      <alignment horizontal="center" vertical="center" wrapText="1"/>
    </xf>
    <xf numFmtId="0" fontId="26" fillId="9" borderId="16" xfId="2" applyFont="1" applyFill="1" applyBorder="1" applyAlignment="1" applyProtection="1">
      <alignment horizontal="center" vertical="center" wrapText="1"/>
    </xf>
    <xf numFmtId="167" fontId="26" fillId="9" borderId="5" xfId="2" applyNumberFormat="1" applyFont="1" applyFill="1" applyBorder="1" applyAlignment="1" applyProtection="1">
      <alignment horizontal="left" vertical="center"/>
    </xf>
    <xf numFmtId="169" fontId="26" fillId="9" borderId="5" xfId="2" applyNumberFormat="1" applyFont="1" applyFill="1" applyBorder="1" applyAlignment="1" applyProtection="1">
      <alignment horizontal="center" vertical="center" wrapText="1"/>
    </xf>
    <xf numFmtId="173" fontId="26" fillId="0" borderId="5" xfId="2" applyNumberFormat="1" applyFont="1" applyBorder="1" applyAlignment="1" applyProtection="1">
      <alignment horizontal="center" vertical="center" wrapText="1"/>
    </xf>
    <xf numFmtId="0" fontId="26" fillId="0" borderId="5" xfId="2" applyFont="1" applyBorder="1" applyAlignment="1" applyProtection="1">
      <alignment horizontal="center" vertical="center" wrapText="1"/>
    </xf>
    <xf numFmtId="169" fontId="29" fillId="0" borderId="2" xfId="2" applyNumberFormat="1" applyFont="1" applyBorder="1" applyAlignment="1" applyProtection="1">
      <alignment horizontal="center" vertical="center" wrapText="1"/>
    </xf>
    <xf numFmtId="173" fontId="26" fillId="0" borderId="5" xfId="2" applyNumberFormat="1" applyFont="1" applyBorder="1" applyAlignment="1" applyProtection="1">
      <alignment horizontal="center" vertical="center"/>
    </xf>
    <xf numFmtId="169" fontId="26" fillId="0" borderId="5" xfId="2" applyNumberFormat="1" applyFont="1" applyBorder="1" applyAlignment="1" applyProtection="1">
      <alignment horizontal="center" vertical="center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32" fillId="9" borderId="1" xfId="2" applyNumberFormat="1" applyFont="1" applyFill="1" applyBorder="1" applyAlignment="1" applyProtection="1">
      <alignment horizontal="center" vertical="center"/>
    </xf>
    <xf numFmtId="14" fontId="26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5" fillId="8" borderId="16" xfId="2" applyFont="1" applyFill="1" applyBorder="1" applyAlignment="1" applyProtection="1">
      <alignment horizontal="center" vertical="center" wrapText="1"/>
    </xf>
    <xf numFmtId="170" fontId="29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167" fontId="9" fillId="7" borderId="5" xfId="2" applyNumberFormat="1" applyFont="1" applyFill="1" applyBorder="1" applyAlignment="1" applyProtection="1">
      <alignment horizontal="left" vertical="center" wrapText="1"/>
    </xf>
    <xf numFmtId="0" fontId="26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70" fontId="29" fillId="8" borderId="5" xfId="2" applyNumberFormat="1" applyFont="1" applyFill="1" applyBorder="1" applyAlignment="1" applyProtection="1">
      <alignment horizontal="center" vertical="center"/>
    </xf>
    <xf numFmtId="0" fontId="25" fillId="8" borderId="21" xfId="2" applyFont="1" applyFill="1" applyBorder="1" applyAlignment="1" applyProtection="1">
      <alignment horizontal="center" vertical="center"/>
    </xf>
    <xf numFmtId="169" fontId="26" fillId="8" borderId="1" xfId="2" applyNumberFormat="1" applyFont="1" applyFill="1" applyBorder="1" applyAlignment="1" applyProtection="1">
      <alignment horizontal="center" vertical="center"/>
    </xf>
    <xf numFmtId="170" fontId="29" fillId="8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/>
    </xf>
    <xf numFmtId="170" fontId="33" fillId="9" borderId="5" xfId="2" applyNumberFormat="1" applyFont="1" applyFill="1" applyBorder="1" applyAlignment="1" applyProtection="1">
      <alignment horizontal="center" vertical="center" shrinkToFit="1"/>
    </xf>
    <xf numFmtId="170" fontId="29" fillId="8" borderId="2" xfId="2" applyNumberFormat="1" applyFont="1" applyFill="1" applyBorder="1" applyAlignment="1" applyProtection="1">
      <alignment horizontal="center" vertical="center" shrinkToFit="1"/>
    </xf>
    <xf numFmtId="169" fontId="26" fillId="9" borderId="5" xfId="3" applyNumberFormat="1" applyFont="1" applyFill="1" applyBorder="1" applyAlignment="1">
      <alignment horizontal="center" vertical="center"/>
    </xf>
    <xf numFmtId="14" fontId="29" fillId="8" borderId="5" xfId="3" applyNumberFormat="1" applyFont="1" applyFill="1" applyBorder="1" applyAlignment="1">
      <alignment horizontal="center" vertical="center"/>
    </xf>
    <xf numFmtId="0" fontId="25" fillId="8" borderId="5" xfId="3" applyFont="1" applyFill="1" applyBorder="1" applyAlignment="1">
      <alignment horizontal="center" vertical="center"/>
    </xf>
    <xf numFmtId="167" fontId="26" fillId="8" borderId="2" xfId="2" applyNumberFormat="1" applyFont="1" applyFill="1" applyBorder="1" applyAlignment="1" applyProtection="1">
      <alignment horizontal="left" vertical="center" wrapText="1"/>
    </xf>
    <xf numFmtId="169" fontId="29" fillId="8" borderId="16" xfId="2" applyNumberFormat="1" applyFont="1" applyFill="1" applyBorder="1" applyAlignment="1" applyProtection="1">
      <alignment horizontal="center" vertical="center" wrapText="1"/>
    </xf>
    <xf numFmtId="169" fontId="26" fillId="8" borderId="21" xfId="2" applyNumberFormat="1" applyFont="1" applyFill="1" applyBorder="1" applyAlignment="1" applyProtection="1">
      <alignment horizontal="center" vertical="center"/>
    </xf>
    <xf numFmtId="169" fontId="26" fillId="0" borderId="21" xfId="2" applyNumberFormat="1" applyFont="1" applyBorder="1" applyAlignment="1" applyProtection="1">
      <alignment horizontal="center" vertical="center"/>
    </xf>
    <xf numFmtId="167" fontId="26" fillId="10" borderId="5" xfId="2" applyNumberFormat="1" applyFont="1" applyFill="1" applyBorder="1" applyAlignment="1" applyProtection="1">
      <alignment horizontal="left" vertical="center"/>
    </xf>
    <xf numFmtId="169" fontId="26" fillId="10" borderId="5" xfId="2" applyNumberFormat="1" applyFont="1" applyFill="1" applyBorder="1" applyAlignment="1" applyProtection="1">
      <alignment horizontal="center" vertical="center" wrapText="1"/>
    </xf>
    <xf numFmtId="167" fontId="26" fillId="10" borderId="5" xfId="2" applyNumberFormat="1" applyFont="1" applyFill="1" applyBorder="1" applyAlignment="1" applyProtection="1">
      <alignment horizontal="center" vertical="center" wrapText="1"/>
    </xf>
    <xf numFmtId="1" fontId="26" fillId="10" borderId="5" xfId="2" applyNumberFormat="1" applyFont="1" applyFill="1" applyBorder="1" applyAlignment="1" applyProtection="1">
      <alignment horizontal="center" vertical="center" wrapText="1"/>
    </xf>
    <xf numFmtId="0" fontId="26" fillId="9" borderId="0" xfId="3" applyFont="1" applyFill="1" applyAlignment="1">
      <alignment horizontal="center" vertical="center"/>
    </xf>
    <xf numFmtId="0" fontId="26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7" fontId="9" fillId="0" borderId="2" xfId="2" applyNumberFormat="1" applyFont="1" applyBorder="1" applyAlignment="1" applyProtection="1">
      <alignment horizontal="left" vertical="center" wrapText="1"/>
    </xf>
    <xf numFmtId="169" fontId="9" fillId="0" borderId="2" xfId="2" applyNumberFormat="1" applyFont="1" applyBorder="1" applyAlignment="1" applyProtection="1">
      <alignment horizontal="center" vertical="center" wrapText="1"/>
    </xf>
    <xf numFmtId="170" fontId="26" fillId="9" borderId="6" xfId="2" applyNumberFormat="1" applyFont="1" applyFill="1" applyBorder="1" applyAlignment="1" applyProtection="1">
      <alignment horizontal="center" vertical="center"/>
    </xf>
    <xf numFmtId="169" fontId="26" fillId="8" borderId="6" xfId="2" applyNumberFormat="1" applyFont="1" applyFill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 wrapText="1"/>
    </xf>
    <xf numFmtId="167" fontId="11" fillId="9" borderId="5" xfId="2" applyNumberFormat="1" applyFont="1" applyFill="1" applyBorder="1" applyAlignment="1" applyProtection="1">
      <alignment horizontal="center" vertical="center" wrapText="1"/>
    </xf>
    <xf numFmtId="175" fontId="9" fillId="0" borderId="5" xfId="2" applyNumberFormat="1" applyFont="1" applyBorder="1" applyAlignment="1" applyProtection="1">
      <alignment horizontal="center" vertical="center" wrapText="1"/>
    </xf>
    <xf numFmtId="169" fontId="26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7" fontId="9" fillId="8" borderId="1" xfId="2" applyNumberFormat="1" applyFont="1" applyFill="1" applyBorder="1" applyAlignment="1" applyProtection="1">
      <alignment horizontal="left" vertical="center"/>
    </xf>
    <xf numFmtId="169" fontId="9" fillId="9" borderId="1" xfId="2" applyNumberFormat="1" applyFont="1" applyFill="1" applyBorder="1" applyAlignment="1" applyProtection="1">
      <alignment horizontal="center" vertical="center"/>
    </xf>
    <xf numFmtId="170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20" fillId="6" borderId="0" xfId="2" applyFont="1" applyFill="1" applyAlignment="1" applyProtection="1">
      <alignment horizontal="center" vertical="center" wrapText="1"/>
    </xf>
    <xf numFmtId="3" fontId="21" fillId="4" borderId="5" xfId="2" applyNumberFormat="1" applyFont="1" applyFill="1" applyBorder="1" applyAlignment="1" applyProtection="1">
      <alignment horizontal="left" vertical="center" wrapText="1"/>
    </xf>
    <xf numFmtId="173" fontId="21" fillId="4" borderId="5" xfId="2" applyNumberFormat="1" applyFont="1" applyFill="1" applyBorder="1" applyAlignment="1" applyProtection="1">
      <alignment horizontal="center" vertical="center" wrapText="1"/>
    </xf>
    <xf numFmtId="168" fontId="21" fillId="4" borderId="5" xfId="2" applyNumberFormat="1" applyFont="1" applyFill="1" applyBorder="1" applyAlignment="1" applyProtection="1">
      <alignment horizontal="left" vertical="center" wrapText="1"/>
    </xf>
    <xf numFmtId="174" fontId="21" fillId="4" borderId="5" xfId="2" applyNumberFormat="1" applyFont="1" applyFill="1" applyBorder="1" applyAlignment="1" applyProtection="1">
      <alignment horizontal="center" vertical="center" wrapText="1"/>
    </xf>
    <xf numFmtId="176" fontId="18" fillId="7" borderId="0" xfId="2" applyNumberFormat="1" applyFont="1" applyFill="1" applyAlignment="1" applyProtection="1">
      <alignment vertical="center" wrapText="1"/>
    </xf>
    <xf numFmtId="177" fontId="3" fillId="0" borderId="0" xfId="2" applyNumberFormat="1" applyFont="1" applyAlignment="1" applyProtection="1">
      <alignment horizontal="center" vertical="center"/>
    </xf>
    <xf numFmtId="178" fontId="3" fillId="0" borderId="0" xfId="2" applyNumberFormat="1" applyFont="1" applyAlignment="1" applyProtection="1">
      <alignment horizontal="center" vertical="center"/>
    </xf>
    <xf numFmtId="169" fontId="31" fillId="8" borderId="5" xfId="3" applyNumberFormat="1" applyFont="1" applyFill="1" applyBorder="1" applyAlignment="1">
      <alignment horizontal="center" vertical="center"/>
    </xf>
    <xf numFmtId="3" fontId="28" fillId="0" borderId="6" xfId="2" applyNumberFormat="1" applyFont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7" fontId="35" fillId="0" borderId="0" xfId="2" applyNumberFormat="1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8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13" xfId="0" applyFont="1" applyFill="1" applyBorder="1" applyAlignment="1" applyProtection="1">
      <alignment horizontal="center" vertical="center" wrapText="1"/>
      <protection locked="0"/>
    </xf>
    <xf numFmtId="0" fontId="47" fillId="20" borderId="17" xfId="0" applyFont="1" applyFill="1" applyBorder="1" applyAlignment="1" applyProtection="1">
      <alignment horizontal="center" vertical="center" wrapText="1"/>
      <protection locked="0"/>
    </xf>
    <xf numFmtId="0" fontId="42" fillId="2" borderId="12" xfId="3" applyFont="1" applyFill="1" applyBorder="1" applyAlignment="1" applyProtection="1">
      <alignment horizontal="center" vertical="center" wrapText="1"/>
      <protection locked="0"/>
    </xf>
    <xf numFmtId="0" fontId="42" fillId="2" borderId="29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20" borderId="39" xfId="0" applyFont="1" applyFill="1" applyBorder="1" applyAlignment="1" applyProtection="1">
      <alignment horizontal="center" vertical="center" wrapText="1"/>
      <protection locked="0"/>
    </xf>
    <xf numFmtId="0" fontId="47" fillId="20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2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7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6" fontId="39" fillId="2" borderId="0" xfId="3" applyNumberFormat="1" applyFont="1" applyFill="1" applyAlignment="1" applyProtection="1"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2" xfId="3" applyFont="1" applyFill="1" applyBorder="1" applyAlignment="1" applyProtection="1">
      <alignment horizontal="center" vertical="center" wrapText="1"/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8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7" fillId="20" borderId="50" xfId="0" applyFont="1" applyFill="1" applyBorder="1" applyAlignment="1" applyProtection="1">
      <alignment horizontal="center" vertical="center" wrapText="1"/>
      <protection locked="0"/>
    </xf>
    <xf numFmtId="0" fontId="43" fillId="20" borderId="51" xfId="0" applyFont="1" applyFill="1" applyBorder="1" applyAlignment="1" applyProtection="1">
      <alignment horizontal="center" vertical="center" wrapText="1"/>
      <protection locked="0"/>
    </xf>
    <xf numFmtId="0" fontId="43" fillId="20" borderId="5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7" fillId="23" borderId="40" xfId="0" applyFont="1" applyFill="1" applyBorder="1" applyAlignment="1" applyProtection="1">
      <alignment horizontal="center" vertical="center" wrapText="1"/>
      <protection locked="0"/>
    </xf>
    <xf numFmtId="0" fontId="47" fillId="23" borderId="35" xfId="0" applyFont="1" applyFill="1" applyBorder="1" applyAlignment="1" applyProtection="1">
      <alignment horizontal="center" vertical="center" wrapText="1"/>
      <protection locked="0"/>
    </xf>
    <xf numFmtId="0" fontId="43" fillId="23" borderId="36" xfId="0" applyFont="1" applyFill="1" applyBorder="1" applyAlignment="1" applyProtection="1">
      <alignment horizontal="center" vertical="center" wrapText="1"/>
      <protection locked="0"/>
    </xf>
    <xf numFmtId="0" fontId="43" fillId="23" borderId="35" xfId="0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7" fillId="21" borderId="39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20" borderId="35" xfId="0" applyFont="1" applyFill="1" applyBorder="1" applyAlignment="1" applyProtection="1">
      <alignment horizontal="center" vertical="center" wrapText="1"/>
      <protection locked="0"/>
    </xf>
    <xf numFmtId="0" fontId="43" fillId="20" borderId="36" xfId="0" applyFont="1" applyFill="1" applyBorder="1" applyAlignment="1" applyProtection="1">
      <alignment horizontal="center" vertical="center" wrapText="1"/>
      <protection locked="0"/>
    </xf>
    <xf numFmtId="0" fontId="43" fillId="20" borderId="35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51" xfId="0" applyFont="1" applyFill="1" applyBorder="1" applyAlignment="1" applyProtection="1">
      <alignment horizontal="center" vertical="center" wrapText="1"/>
      <protection locked="0"/>
    </xf>
    <xf numFmtId="0" fontId="47" fillId="20" borderId="59" xfId="0" applyFont="1" applyFill="1" applyBorder="1" applyAlignment="1" applyProtection="1">
      <alignment horizontal="center" vertical="center" wrapText="1"/>
      <protection locked="0"/>
    </xf>
    <xf numFmtId="0" fontId="42" fillId="23" borderId="36" xfId="3" applyFont="1" applyFill="1" applyBorder="1" applyAlignment="1" applyProtection="1">
      <alignment horizontal="center" vertical="center" wrapText="1"/>
      <protection locked="0"/>
    </xf>
    <xf numFmtId="0" fontId="42" fillId="23" borderId="35" xfId="3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2" fillId="24" borderId="36" xfId="3" applyFont="1" applyFill="1" applyBorder="1" applyAlignment="1" applyProtection="1">
      <alignment horizontal="center" vertical="center" wrapText="1"/>
      <protection locked="0"/>
    </xf>
    <xf numFmtId="0" fontId="42" fillId="24" borderId="35" xfId="3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2" fillId="2" borderId="60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6" fillId="8" borderId="35" xfId="3" applyFont="1" applyFill="1" applyBorder="1" applyAlignment="1" applyProtection="1">
      <alignment horizontal="center" vertical="center" wrapText="1"/>
      <protection locked="0"/>
    </xf>
    <xf numFmtId="0" fontId="47" fillId="20" borderId="36" xfId="0" applyFont="1" applyFill="1" applyBorder="1" applyAlignment="1" applyProtection="1">
      <alignment horizontal="center" vertical="center" wrapText="1"/>
      <protection locked="0"/>
    </xf>
    <xf numFmtId="0" fontId="47" fillId="20" borderId="49" xfId="0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1" borderId="36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2" borderId="49" xfId="3" applyFont="1" applyFill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1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7" fillId="24" borderId="35" xfId="0" applyFont="1" applyFill="1" applyBorder="1" applyAlignment="1" applyProtection="1">
      <alignment horizontal="center" vertical="center" wrapText="1"/>
      <protection locked="0"/>
    </xf>
    <xf numFmtId="0" fontId="47" fillId="24" borderId="40" xfId="0" applyFont="1" applyFill="1" applyBorder="1" applyAlignment="1" applyProtection="1">
      <alignment horizontal="center" vertical="center" wrapText="1"/>
      <protection locked="0"/>
    </xf>
    <xf numFmtId="0" fontId="42" fillId="8" borderId="61" xfId="3" applyFont="1" applyFill="1" applyBorder="1" applyAlignment="1" applyProtection="1">
      <alignment horizontal="center" vertical="center" wrapText="1"/>
      <protection locked="0"/>
    </xf>
    <xf numFmtId="0" fontId="42" fillId="8" borderId="57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42" fillId="21" borderId="40" xfId="3" applyFont="1" applyFill="1" applyBorder="1" applyAlignment="1" applyProtection="1">
      <alignment horizontal="center" vertical="center" wrapText="1"/>
      <protection locked="0"/>
    </xf>
    <xf numFmtId="0" fontId="42" fillId="21" borderId="39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71" fontId="2" fillId="0" borderId="44" xfId="3" applyNumberFormat="1" applyBorder="1" applyAlignment="1" applyProtection="1">
      <alignment horizontal="center" vertical="center" wrapText="1"/>
      <protection locked="0"/>
    </xf>
    <xf numFmtId="171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71" fontId="37" fillId="0" borderId="4" xfId="3" applyNumberFormat="1" applyFont="1" applyBorder="1" applyAlignment="1" applyProtection="1">
      <alignment horizontal="center" vertical="center" wrapText="1"/>
      <protection locked="0"/>
    </xf>
    <xf numFmtId="171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/>
      <protection locked="0"/>
    </xf>
    <xf numFmtId="171" fontId="37" fillId="0" borderId="46" xfId="3" applyNumberFormat="1" applyFont="1" applyBorder="1" applyAlignment="1" applyProtection="1">
      <alignment horizontal="center" vertical="center" wrapText="1"/>
      <protection locked="0"/>
    </xf>
    <xf numFmtId="171" fontId="2" fillId="0" borderId="70" xfId="3" applyNumberFormat="1" applyBorder="1" applyAlignment="1" applyProtection="1">
      <alignment horizontal="center" vertical="center" wrapText="1"/>
      <protection locked="0"/>
    </xf>
    <xf numFmtId="171" fontId="37" fillId="0" borderId="70" xfId="3" applyNumberFormat="1" applyFont="1" applyBorder="1" applyAlignment="1" applyProtection="1">
      <alignment horizontal="center" vertical="center" wrapText="1"/>
      <protection locked="0"/>
    </xf>
    <xf numFmtId="171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71" fontId="55" fillId="0" borderId="72" xfId="3" applyNumberFormat="1" applyFont="1" applyBorder="1" applyAlignment="1" applyProtection="1">
      <alignment horizontal="center" vertical="center" wrapText="1"/>
      <protection locked="0"/>
    </xf>
    <xf numFmtId="171" fontId="37" fillId="0" borderId="2" xfId="3" applyNumberFormat="1" applyFont="1" applyBorder="1" applyAlignment="1" applyProtection="1">
      <alignment horizontal="center" vertical="center"/>
      <protection locked="0"/>
    </xf>
    <xf numFmtId="171" fontId="37" fillId="0" borderId="2" xfId="3" applyNumberFormat="1" applyFont="1" applyBorder="1" applyAlignment="1" applyProtection="1">
      <alignment horizontal="center" vertical="center" wrapText="1"/>
      <protection locked="0"/>
    </xf>
    <xf numFmtId="171" fontId="37" fillId="0" borderId="73" xfId="3" applyNumberFormat="1" applyFont="1" applyBorder="1" applyAlignment="1" applyProtection="1">
      <alignment horizontal="center" vertical="center" wrapText="1"/>
      <protection locked="0"/>
    </xf>
    <xf numFmtId="171" fontId="2" fillId="0" borderId="72" xfId="3" applyNumberFormat="1" applyBorder="1" applyAlignment="1" applyProtection="1">
      <alignment horizontal="center" vertical="center" wrapText="1"/>
      <protection locked="0"/>
    </xf>
    <xf numFmtId="171" fontId="55" fillId="0" borderId="47" xfId="3" applyNumberFormat="1" applyFont="1" applyBorder="1" applyAlignment="1" applyProtection="1">
      <alignment horizontal="center" vertical="center" wrapText="1"/>
      <protection locked="0"/>
    </xf>
    <xf numFmtId="171" fontId="55" fillId="0" borderId="1" xfId="3" applyNumberFormat="1" applyFont="1" applyBorder="1" applyAlignment="1" applyProtection="1">
      <alignment horizontal="center" vertical="center"/>
      <protection locked="0"/>
    </xf>
    <xf numFmtId="171" fontId="55" fillId="0" borderId="1" xfId="3" applyNumberFormat="1" applyFont="1" applyBorder="1" applyAlignment="1" applyProtection="1">
      <alignment horizontal="center" vertical="center" wrapText="1"/>
      <protection locked="0"/>
    </xf>
    <xf numFmtId="171" fontId="55" fillId="0" borderId="74" xfId="3" applyNumberFormat="1" applyFont="1" applyBorder="1" applyAlignment="1" applyProtection="1">
      <alignment horizontal="center" vertical="center" wrapText="1"/>
      <protection locked="0"/>
    </xf>
    <xf numFmtId="171" fontId="55" fillId="0" borderId="6" xfId="3" applyNumberFormat="1" applyFont="1" applyBorder="1" applyAlignment="1" applyProtection="1">
      <alignment horizontal="center" vertical="center"/>
      <protection locked="0"/>
    </xf>
    <xf numFmtId="171" fontId="55" fillId="0" borderId="6" xfId="3" applyNumberFormat="1" applyFont="1" applyBorder="1" applyAlignment="1" applyProtection="1">
      <alignment horizontal="center" vertical="center" wrapText="1"/>
      <protection locked="0"/>
    </xf>
    <xf numFmtId="171" fontId="55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5" xfId="3" applyNumberFormat="1" applyFont="1" applyBorder="1" applyAlignment="1" applyProtection="1">
      <alignment horizontal="center" vertical="center" wrapText="1"/>
      <protection locked="0"/>
    </xf>
    <xf numFmtId="171" fontId="55" fillId="0" borderId="3" xfId="3" applyNumberFormat="1" applyFont="1" applyBorder="1" applyAlignment="1" applyProtection="1">
      <alignment horizontal="center" vertical="center"/>
      <protection locked="0"/>
    </xf>
    <xf numFmtId="171" fontId="55" fillId="0" borderId="3" xfId="3" applyNumberFormat="1" applyFont="1" applyBorder="1" applyAlignment="1" applyProtection="1">
      <alignment horizontal="center" vertical="center" wrapText="1"/>
      <protection locked="0"/>
    </xf>
    <xf numFmtId="171" fontId="55" fillId="0" borderId="76" xfId="3" applyNumberFormat="1" applyFont="1" applyBorder="1" applyAlignment="1" applyProtection="1">
      <alignment horizontal="center" vertical="center" wrapText="1"/>
      <protection locked="0"/>
    </xf>
    <xf numFmtId="0" fontId="42" fillId="2" borderId="0" xfId="3" applyFont="1" applyFill="1" applyAlignment="1" applyProtection="1">
      <alignment horizontal="center" vertical="center" wrapText="1"/>
      <protection locked="0"/>
    </xf>
    <xf numFmtId="171" fontId="2" fillId="8" borderId="70" xfId="3" applyNumberFormat="1" applyFill="1" applyBorder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5" fillId="0" borderId="0" xfId="2" applyNumberFormat="1" applyFont="1" applyAlignment="1">
      <alignment horizontal="center" vertical="center"/>
      <protection locked="0"/>
    </xf>
    <xf numFmtId="0" fontId="42" fillId="8" borderId="71" xfId="3" applyFont="1" applyFill="1" applyBorder="1" applyAlignment="1" applyProtection="1">
      <alignment horizontal="center" vertical="center" wrapText="1"/>
      <protection locked="0"/>
    </xf>
    <xf numFmtId="171" fontId="55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71" fontId="37" fillId="0" borderId="72" xfId="3" applyNumberFormat="1" applyFont="1" applyBorder="1" applyAlignment="1" applyProtection="1">
      <alignment horizontal="center" vertical="center" wrapText="1"/>
      <protection locked="0"/>
    </xf>
    <xf numFmtId="171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71" fontId="2" fillId="0" borderId="43" xfId="3" applyNumberFormat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71" fontId="62" fillId="0" borderId="43" xfId="3" applyNumberFormat="1" applyFont="1" applyBorder="1" applyAlignment="1" applyProtection="1">
      <alignment horizontal="center" vertical="center" wrapText="1"/>
      <protection locked="0"/>
    </xf>
    <xf numFmtId="171" fontId="62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3" xfId="3" applyNumberFormat="1" applyFont="1" applyBorder="1" applyAlignment="1" applyProtection="1">
      <alignment horizontal="center" vertical="center" wrapText="1"/>
      <protection locked="0"/>
    </xf>
    <xf numFmtId="171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80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8" fontId="66" fillId="2" borderId="0" xfId="3" applyNumberFormat="1" applyFont="1" applyFill="1" applyAlignment="1" applyProtection="1">
      <protection locked="0"/>
    </xf>
    <xf numFmtId="0" fontId="35" fillId="0" borderId="90" xfId="2" applyFont="1" applyBorder="1" applyAlignment="1">
      <alignment horizontal="left" vertical="center"/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6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5" borderId="54" xfId="0" applyFont="1" applyFill="1" applyBorder="1" applyAlignment="1">
      <alignment horizontal="left" vertical="top"/>
    </xf>
    <xf numFmtId="0" fontId="57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2" fillId="25" borderId="54" xfId="0" applyFont="1" applyFill="1" applyBorder="1" applyAlignment="1">
      <alignment horizontal="left" vertical="top"/>
    </xf>
    <xf numFmtId="0" fontId="2" fillId="0" borderId="0" xfId="0" applyFont="1"/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179" fontId="35" fillId="2" borderId="62" xfId="2" applyNumberFormat="1" applyFont="1" applyFill="1" applyBorder="1" applyAlignment="1">
      <alignment horizontal="center" vertical="center" wrapText="1"/>
      <protection locked="0"/>
    </xf>
    <xf numFmtId="179" fontId="35" fillId="2" borderId="31" xfId="2" applyNumberFormat="1" applyFont="1" applyFill="1" applyBorder="1" applyAlignment="1">
      <alignment horizontal="center" vertical="center" wrapText="1"/>
      <protection locked="0"/>
    </xf>
    <xf numFmtId="179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2" borderId="21" xfId="0" applyFont="1" applyFill="1" applyBorder="1" applyAlignment="1" applyProtection="1">
      <alignment horizontal="center" vertical="center" wrapText="1"/>
      <protection locked="0"/>
    </xf>
    <xf numFmtId="0" fontId="35" fillId="22" borderId="31" xfId="0" applyFont="1" applyFill="1" applyBorder="1" applyAlignment="1" applyProtection="1">
      <alignment horizontal="center" vertical="center" wrapText="1"/>
      <protection locked="0"/>
    </xf>
    <xf numFmtId="0" fontId="35" fillId="22" borderId="48" xfId="0" applyFont="1" applyFill="1" applyBorder="1" applyAlignment="1" applyProtection="1">
      <alignment horizontal="center" vertical="center" wrapText="1"/>
      <protection locked="0"/>
    </xf>
    <xf numFmtId="0" fontId="54" fillId="22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5" fillId="22" borderId="48" xfId="0" applyFont="1" applyFill="1" applyBorder="1" applyAlignment="1" applyProtection="1">
      <alignment horizontal="left" vertical="center" wrapText="1"/>
      <protection locked="0"/>
    </xf>
    <xf numFmtId="0" fontId="35" fillId="22" borderId="31" xfId="0" applyFont="1" applyFill="1" applyBorder="1" applyAlignment="1" applyProtection="1">
      <alignment horizontal="left" vertical="center" wrapText="1"/>
      <protection locked="0"/>
    </xf>
    <xf numFmtId="0" fontId="35" fillId="22" borderId="58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9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9" fontId="35" fillId="2" borderId="23" xfId="2" applyNumberFormat="1" applyFont="1" applyFill="1" applyBorder="1" applyAlignment="1">
      <alignment horizontal="center" vertical="center" wrapText="1"/>
      <protection locked="0"/>
    </xf>
    <xf numFmtId="179" fontId="35" fillId="2" borderId="24" xfId="2" applyNumberFormat="1" applyFont="1" applyFill="1" applyBorder="1" applyAlignment="1">
      <alignment horizontal="center" vertical="center" wrapText="1"/>
      <protection locked="0"/>
    </xf>
    <xf numFmtId="179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179" fontId="35" fillId="8" borderId="21" xfId="2" applyNumberFormat="1" applyFont="1" applyFill="1" applyBorder="1" applyAlignment="1">
      <alignment horizontal="center" vertical="center" wrapText="1"/>
      <protection locked="0"/>
    </xf>
    <xf numFmtId="179" fontId="35" fillId="8" borderId="31" xfId="2" applyNumberFormat="1" applyFont="1" applyFill="1" applyBorder="1" applyAlignment="1">
      <alignment horizontal="center" vertical="center" wrapText="1"/>
      <protection locked="0"/>
    </xf>
    <xf numFmtId="179" fontId="35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179" fontId="34" fillId="2" borderId="21" xfId="2" applyNumberFormat="1" applyFont="1" applyFill="1" applyBorder="1" applyAlignment="1">
      <alignment horizontal="center" vertical="center" wrapText="1"/>
      <protection locked="0"/>
    </xf>
    <xf numFmtId="179" fontId="34" fillId="2" borderId="31" xfId="2" applyNumberFormat="1" applyFont="1" applyFill="1" applyBorder="1" applyAlignment="1">
      <alignment horizontal="center" vertical="center" wrapText="1"/>
      <protection locked="0"/>
    </xf>
    <xf numFmtId="179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9" fontId="34" fillId="2" borderId="23" xfId="2" applyNumberFormat="1" applyFont="1" applyFill="1" applyBorder="1" applyAlignment="1">
      <alignment horizontal="center" vertical="center" wrapText="1"/>
      <protection locked="0"/>
    </xf>
    <xf numFmtId="179" fontId="34" fillId="2" borderId="24" xfId="2" applyNumberFormat="1" applyFont="1" applyFill="1" applyBorder="1" applyAlignment="1">
      <alignment horizontal="center" vertical="center" wrapText="1"/>
      <protection locked="0"/>
    </xf>
    <xf numFmtId="179" fontId="34" fillId="2" borderId="25" xfId="2" applyNumberFormat="1" applyFont="1" applyFill="1" applyBorder="1" applyAlignment="1">
      <alignment horizontal="center" vertical="center" wrapText="1"/>
      <protection locked="0"/>
    </xf>
    <xf numFmtId="0" fontId="64" fillId="2" borderId="2" xfId="2" applyFont="1" applyFill="1" applyBorder="1" applyAlignment="1">
      <alignment horizontal="left" vertical="center" wrapText="1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64" fillId="8" borderId="22" xfId="2" applyFont="1" applyFill="1" applyBorder="1" applyAlignment="1">
      <alignment horizontal="center" vertical="center" wrapText="1"/>
      <protection locked="0"/>
    </xf>
    <xf numFmtId="0" fontId="35" fillId="8" borderId="27" xfId="2" applyFont="1" applyFill="1" applyBorder="1" applyAlignment="1">
      <alignment horizontal="center" vertical="center" wrapText="1"/>
      <protection locked="0"/>
    </xf>
    <xf numFmtId="0" fontId="35" fillId="8" borderId="79" xfId="2" applyFont="1" applyFill="1" applyBorder="1" applyAlignment="1">
      <alignment horizontal="center" vertical="center" wrapText="1"/>
      <protection locked="0"/>
    </xf>
    <xf numFmtId="0" fontId="35" fillId="8" borderId="22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59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59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71" fontId="37" fillId="0" borderId="83" xfId="3" applyNumberFormat="1" applyFont="1" applyBorder="1" applyAlignment="1">
      <alignment horizontal="center" vertical="center" wrapText="1"/>
    </xf>
    <xf numFmtId="171" fontId="37" fillId="0" borderId="81" xfId="3" applyNumberFormat="1" applyFont="1" applyBorder="1" applyAlignment="1">
      <alignment horizontal="center" vertical="center" wrapText="1"/>
    </xf>
    <xf numFmtId="171" fontId="37" fillId="0" borderId="84" xfId="3" applyNumberFormat="1" applyFont="1" applyBorder="1" applyAlignment="1">
      <alignment horizontal="center" vertical="center" wrapText="1"/>
    </xf>
    <xf numFmtId="171" fontId="55" fillId="0" borderId="85" xfId="3" applyNumberFormat="1" applyFont="1" applyBorder="1" applyAlignment="1">
      <alignment horizontal="center" vertical="center" wrapText="1"/>
    </xf>
    <xf numFmtId="171" fontId="55" fillId="0" borderId="81" xfId="3" applyNumberFormat="1" applyFont="1" applyBorder="1" applyAlignment="1">
      <alignment horizontal="center" vertical="center" wrapText="1"/>
    </xf>
    <xf numFmtId="171" fontId="55" fillId="0" borderId="82" xfId="3" applyNumberFormat="1" applyFont="1" applyBorder="1" applyAlignment="1">
      <alignment horizontal="center" vertical="center" wrapText="1"/>
    </xf>
    <xf numFmtId="169" fontId="61" fillId="0" borderId="83" xfId="3" applyNumberFormat="1" applyFont="1" applyBorder="1" applyAlignment="1">
      <alignment horizontal="center" vertical="center" wrapText="1"/>
    </xf>
    <xf numFmtId="169" fontId="61" fillId="0" borderId="81" xfId="3" applyNumberFormat="1" applyFont="1" applyBorder="1" applyAlignment="1">
      <alignment horizontal="center" vertical="center" wrapText="1"/>
    </xf>
    <xf numFmtId="169" fontId="61" fillId="0" borderId="82" xfId="3" applyNumberFormat="1" applyFont="1" applyBorder="1" applyAlignment="1">
      <alignment horizontal="center" vertical="center" wrapText="1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80" fontId="37" fillId="2" borderId="44" xfId="3" applyNumberFormat="1" applyFont="1" applyFill="1" applyBorder="1" applyAlignment="1">
      <alignment horizontal="center" vertical="center" wrapText="1"/>
    </xf>
    <xf numFmtId="180" fontId="37" fillId="2" borderId="70" xfId="3" applyNumberFormat="1" applyFont="1" applyFill="1" applyBorder="1" applyAlignment="1">
      <alignment horizontal="center" vertical="center" wrapText="1"/>
    </xf>
    <xf numFmtId="180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0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2" fillId="0" borderId="4" xfId="2" quotePrefix="1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3" fontId="17" fillId="0" borderId="4" xfId="2" applyNumberFormat="1" applyFont="1" applyBorder="1" applyAlignment="1" applyProtection="1">
      <alignment horizontal="left" vertical="center" wrapText="1"/>
    </xf>
    <xf numFmtId="173" fontId="17" fillId="0" borderId="6" xfId="2" applyNumberFormat="1" applyFont="1" applyBorder="1" applyAlignment="1" applyProtection="1">
      <alignment horizontal="left" vertical="center" wrapText="1"/>
    </xf>
    <xf numFmtId="173" fontId="17" fillId="0" borderId="2" xfId="2" applyNumberFormat="1" applyFont="1" applyBorder="1" applyAlignment="1" applyProtection="1">
      <alignment horizontal="left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23" fillId="0" borderId="4" xfId="2" applyNumberFormat="1" applyFont="1" applyBorder="1" applyAlignment="1" applyProtection="1">
      <alignment horizontal="center" vertical="center" wrapText="1"/>
    </xf>
    <xf numFmtId="173" fontId="23" fillId="0" borderId="6" xfId="2" applyNumberFormat="1" applyFont="1" applyBorder="1" applyAlignment="1" applyProtection="1">
      <alignment horizontal="center" vertical="center" wrapText="1"/>
    </xf>
    <xf numFmtId="173" fontId="23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3" fontId="19" fillId="0" borderId="4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  <xf numFmtId="0" fontId="35" fillId="8" borderId="21" xfId="2" applyFont="1" applyFill="1" applyBorder="1" applyAlignment="1">
      <alignment horizontal="center" vertical="center" wrapText="1"/>
      <protection locked="0"/>
    </xf>
    <xf numFmtId="0" fontId="35" fillId="8" borderId="31" xfId="2" applyFont="1" applyFill="1" applyBorder="1" applyAlignment="1">
      <alignment horizontal="center" vertical="center" wrapText="1"/>
      <protection locked="0"/>
    </xf>
    <xf numFmtId="0" fontId="35" fillId="8" borderId="58" xfId="2" applyFont="1" applyFill="1" applyBorder="1" applyAlignment="1">
      <alignment horizontal="center" vertical="center" wrapText="1"/>
      <protection locked="0"/>
    </xf>
    <xf numFmtId="0" fontId="71" fillId="0" borderId="4" xfId="2" quotePrefix="1" applyFont="1" applyBorder="1" applyAlignment="1" applyProtection="1">
      <alignment horizontal="center" vertical="center" wrapText="1"/>
    </xf>
    <xf numFmtId="0" fontId="71" fillId="0" borderId="6" xfId="2" applyFont="1" applyBorder="1" applyAlignment="1" applyProtection="1">
      <alignment horizontal="center" vertical="center" wrapText="1"/>
    </xf>
    <xf numFmtId="0" fontId="71" fillId="0" borderId="2" xfId="2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7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9" zoomScale="87" zoomScaleNormal="90" workbookViewId="0">
      <selection activeCell="B87" sqref="B8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70"/>
      <c r="K1" s="297"/>
      <c r="L1" s="298"/>
      <c r="M1" s="370"/>
      <c r="N1" s="297"/>
      <c r="O1" s="298"/>
      <c r="P1" s="298"/>
      <c r="Q1" s="387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514"/>
      <c r="BK1" s="514" t="s">
        <v>0</v>
      </c>
    </row>
    <row r="2" spans="1:63" ht="19.5" customHeight="1">
      <c r="A2" s="541" t="s">
        <v>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1"/>
      <c r="AV2" s="541"/>
      <c r="AW2" s="541"/>
      <c r="AX2" s="541"/>
      <c r="AY2" s="541"/>
      <c r="AZ2" s="541"/>
      <c r="BA2" s="541"/>
      <c r="BB2" s="541"/>
      <c r="BC2" s="541"/>
      <c r="BD2" s="541"/>
      <c r="BE2" s="541"/>
      <c r="BF2" s="541"/>
      <c r="BG2" s="541"/>
      <c r="BH2" s="541"/>
      <c r="BI2" s="541"/>
      <c r="BJ2" s="541"/>
      <c r="BK2" s="54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42" t="s">
        <v>2</v>
      </c>
      <c r="B4" s="542"/>
      <c r="C4" s="542"/>
      <c r="D4" s="542"/>
      <c r="E4" s="543" t="s">
        <v>3</v>
      </c>
      <c r="F4" s="543"/>
      <c r="G4" s="543"/>
      <c r="H4" s="543"/>
      <c r="I4" s="543"/>
      <c r="J4" s="543"/>
      <c r="K4" s="371"/>
      <c r="L4" s="371"/>
      <c r="M4" s="371"/>
      <c r="N4" s="37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0"/>
      <c r="AE4" s="720"/>
      <c r="AF4" s="720"/>
      <c r="AG4" s="720"/>
      <c r="AH4" s="720"/>
      <c r="AI4" s="720"/>
      <c r="AJ4" s="720"/>
      <c r="AK4" s="720"/>
      <c r="AL4" s="720"/>
      <c r="AM4" s="720"/>
      <c r="AN4" s="720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42" t="s">
        <v>4</v>
      </c>
      <c r="B5" s="542"/>
      <c r="C5" s="542"/>
      <c r="D5" s="542"/>
      <c r="E5" s="544">
        <v>45566</v>
      </c>
      <c r="F5" s="544"/>
      <c r="G5" s="544"/>
      <c r="H5" s="544"/>
      <c r="I5" s="544"/>
      <c r="J5" s="544"/>
      <c r="K5" s="372"/>
      <c r="L5" s="372"/>
      <c r="M5" s="372"/>
      <c r="N5" s="37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0"/>
      <c r="AE5" s="720"/>
      <c r="AF5" s="720"/>
      <c r="AG5" s="720"/>
      <c r="AH5" s="720"/>
      <c r="AI5" s="720"/>
      <c r="AJ5" s="720"/>
      <c r="AK5" s="720"/>
      <c r="AL5" s="720"/>
      <c r="AM5" s="720"/>
      <c r="AN5" s="720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6" t="s">
        <v>5</v>
      </c>
      <c r="B7" s="695"/>
      <c r="C7" s="545" t="s">
        <v>6</v>
      </c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46"/>
      <c r="AU7" s="546"/>
      <c r="AV7" s="546"/>
      <c r="AW7" s="546"/>
      <c r="AX7" s="547"/>
      <c r="AY7" s="548" t="s">
        <v>7</v>
      </c>
      <c r="AZ7" s="549"/>
      <c r="BA7" s="549"/>
      <c r="BB7" s="549"/>
      <c r="BC7" s="550"/>
      <c r="BD7" s="551" t="s">
        <v>8</v>
      </c>
      <c r="BE7" s="552"/>
      <c r="BF7" s="552"/>
      <c r="BG7" s="552"/>
      <c r="BH7" s="698" t="s">
        <v>9</v>
      </c>
      <c r="BI7" s="698" t="s">
        <v>10</v>
      </c>
      <c r="BJ7" s="709" t="s">
        <v>11</v>
      </c>
      <c r="BK7" s="709" t="s">
        <v>12</v>
      </c>
    </row>
    <row r="8" spans="1:63" ht="29.25" customHeight="1">
      <c r="A8" s="687"/>
      <c r="B8" s="696"/>
      <c r="C8" s="553">
        <v>0</v>
      </c>
      <c r="D8" s="554"/>
      <c r="E8" s="553">
        <v>1</v>
      </c>
      <c r="F8" s="554"/>
      <c r="G8" s="553">
        <v>2</v>
      </c>
      <c r="H8" s="554"/>
      <c r="I8" s="553">
        <v>3</v>
      </c>
      <c r="J8" s="554"/>
      <c r="K8" s="553">
        <v>4</v>
      </c>
      <c r="L8" s="554"/>
      <c r="M8" s="553">
        <v>5</v>
      </c>
      <c r="N8" s="554"/>
      <c r="O8" s="553">
        <v>6</v>
      </c>
      <c r="P8" s="554"/>
      <c r="Q8" s="553">
        <v>7</v>
      </c>
      <c r="R8" s="554"/>
      <c r="S8" s="553">
        <v>8</v>
      </c>
      <c r="T8" s="554"/>
      <c r="U8" s="553">
        <v>9</v>
      </c>
      <c r="V8" s="554"/>
      <c r="W8" s="553">
        <v>10</v>
      </c>
      <c r="X8" s="554"/>
      <c r="Y8" s="553">
        <v>11</v>
      </c>
      <c r="Z8" s="554"/>
      <c r="AA8" s="553">
        <v>12</v>
      </c>
      <c r="AB8" s="554"/>
      <c r="AC8" s="553">
        <v>13</v>
      </c>
      <c r="AD8" s="554"/>
      <c r="AE8" s="553">
        <v>14</v>
      </c>
      <c r="AF8" s="554"/>
      <c r="AG8" s="553">
        <v>15</v>
      </c>
      <c r="AH8" s="554"/>
      <c r="AI8" s="553">
        <v>16</v>
      </c>
      <c r="AJ8" s="554"/>
      <c r="AK8" s="553">
        <v>17</v>
      </c>
      <c r="AL8" s="554"/>
      <c r="AM8" s="553">
        <v>18</v>
      </c>
      <c r="AN8" s="554"/>
      <c r="AO8" s="553">
        <v>19</v>
      </c>
      <c r="AP8" s="554"/>
      <c r="AQ8" s="553">
        <v>20</v>
      </c>
      <c r="AR8" s="554"/>
      <c r="AS8" s="553">
        <v>21</v>
      </c>
      <c r="AT8" s="554"/>
      <c r="AU8" s="553">
        <v>22</v>
      </c>
      <c r="AV8" s="554"/>
      <c r="AW8" s="553">
        <v>23</v>
      </c>
      <c r="AX8" s="555"/>
      <c r="AY8" s="465" t="s">
        <v>13</v>
      </c>
      <c r="AZ8" s="466" t="s">
        <v>14</v>
      </c>
      <c r="BA8" s="467" t="s">
        <v>15</v>
      </c>
      <c r="BB8" s="468" t="s">
        <v>16</v>
      </c>
      <c r="BC8" s="469" t="s">
        <v>17</v>
      </c>
      <c r="BD8" s="470" t="s">
        <v>18</v>
      </c>
      <c r="BE8" s="515" t="s">
        <v>19</v>
      </c>
      <c r="BF8" s="516" t="s">
        <v>20</v>
      </c>
      <c r="BG8" s="517" t="s">
        <v>21</v>
      </c>
      <c r="BH8" s="699"/>
      <c r="BI8" s="699"/>
      <c r="BJ8" s="710"/>
      <c r="BK8" s="710"/>
    </row>
    <row r="9" spans="1:63" ht="17.100000000000001" customHeight="1">
      <c r="A9" s="68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71"/>
      <c r="AZ9" s="472"/>
      <c r="BA9" s="473"/>
      <c r="BB9" s="474" t="s">
        <v>23</v>
      </c>
      <c r="BC9" s="475"/>
      <c r="BD9" s="471"/>
      <c r="BE9" s="518"/>
      <c r="BF9" s="503"/>
      <c r="BG9" s="475"/>
      <c r="BH9" s="700">
        <f>BC13+BB12+BA11</f>
        <v>0</v>
      </c>
      <c r="BI9" s="706">
        <f>BH9+BH14</f>
        <v>24</v>
      </c>
      <c r="BJ9" s="711">
        <f>(BH9/24)</f>
        <v>0</v>
      </c>
      <c r="BK9" s="717">
        <f>((BA11+(0.6*BB12))/BI9)</f>
        <v>0</v>
      </c>
    </row>
    <row r="10" spans="1:63" ht="17.100000000000001" customHeight="1">
      <c r="A10" s="68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8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7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76"/>
      <c r="AY10" s="477"/>
      <c r="AZ10" s="478"/>
      <c r="BA10" s="477"/>
      <c r="BB10" s="477"/>
      <c r="BC10" s="479"/>
      <c r="BD10" s="480"/>
      <c r="BE10" s="519"/>
      <c r="BF10" s="481"/>
      <c r="BG10" s="479"/>
      <c r="BH10" s="701"/>
      <c r="BI10" s="707"/>
      <c r="BJ10" s="712"/>
      <c r="BK10" s="718"/>
    </row>
    <row r="11" spans="1:63" ht="17.100000000000001" customHeight="1">
      <c r="A11" s="68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8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81"/>
      <c r="AZ11" s="478"/>
      <c r="BA11" s="477"/>
      <c r="BB11" s="477"/>
      <c r="BC11" s="479"/>
      <c r="BD11" s="480"/>
      <c r="BE11" s="519"/>
      <c r="BF11" s="481"/>
      <c r="BG11" s="479"/>
      <c r="BH11" s="701"/>
      <c r="BI11" s="707"/>
      <c r="BJ11" s="712"/>
      <c r="BK11" s="718"/>
    </row>
    <row r="12" spans="1:63" ht="17.100000000000001" customHeight="1">
      <c r="A12" s="689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13"/>
      <c r="AB12" s="340"/>
      <c r="AC12" s="413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81"/>
      <c r="AZ12" s="478"/>
      <c r="BA12" s="477"/>
      <c r="BB12" s="477"/>
      <c r="BC12" s="479"/>
      <c r="BD12" s="482"/>
      <c r="BE12" s="519"/>
      <c r="BF12" s="481"/>
      <c r="BG12" s="479"/>
      <c r="BH12" s="701"/>
      <c r="BI12" s="707"/>
      <c r="BJ12" s="712"/>
      <c r="BK12" s="718"/>
    </row>
    <row r="13" spans="1:63" ht="17.100000000000001" customHeight="1">
      <c r="A13" s="689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9"/>
      <c r="W13" s="390"/>
      <c r="X13" s="389"/>
      <c r="Y13" s="390"/>
      <c r="Z13" s="389"/>
      <c r="AA13" s="409"/>
      <c r="AB13" s="414"/>
      <c r="AC13" s="415"/>
      <c r="AD13" s="389"/>
      <c r="AE13" s="390"/>
      <c r="AF13" s="389"/>
      <c r="AG13" s="390"/>
      <c r="AH13" s="389"/>
      <c r="AI13" s="390"/>
      <c r="AJ13" s="432"/>
      <c r="AK13" s="433"/>
      <c r="AL13" s="317"/>
      <c r="AM13" s="433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83"/>
      <c r="AY13" s="484"/>
      <c r="AZ13" s="485"/>
      <c r="BA13" s="486"/>
      <c r="BB13" s="486"/>
      <c r="BC13" s="487"/>
      <c r="BD13" s="488"/>
      <c r="BE13" s="509"/>
      <c r="BF13" s="512"/>
      <c r="BG13" s="487"/>
      <c r="BH13" s="702"/>
      <c r="BI13" s="707"/>
      <c r="BJ13" s="712"/>
      <c r="BK13" s="718"/>
    </row>
    <row r="14" spans="1:63" ht="17.100000000000001" customHeight="1">
      <c r="A14" s="689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16"/>
      <c r="AB14" s="351"/>
      <c r="AC14" s="416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89"/>
      <c r="AZ14" s="490"/>
      <c r="BA14" s="491"/>
      <c r="BB14" s="491"/>
      <c r="BC14" s="492"/>
      <c r="BD14" s="482"/>
      <c r="BE14" s="495"/>
      <c r="BF14" s="489"/>
      <c r="BG14" s="492"/>
      <c r="BH14" s="703">
        <f>BD14+BE15+BF16+BG17</f>
        <v>24</v>
      </c>
      <c r="BI14" s="707"/>
      <c r="BJ14" s="712"/>
      <c r="BK14" s="718"/>
    </row>
    <row r="15" spans="1:63" ht="17.100000000000001" customHeight="1">
      <c r="A15" s="689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82"/>
      <c r="AZ15" s="493"/>
      <c r="BA15" s="494"/>
      <c r="BB15" s="494"/>
      <c r="BC15" s="495"/>
      <c r="BD15" s="482"/>
      <c r="BE15" s="495"/>
      <c r="BF15" s="482"/>
      <c r="BG15" s="495"/>
      <c r="BH15" s="704"/>
      <c r="BI15" s="707"/>
      <c r="BJ15" s="712"/>
      <c r="BK15" s="718"/>
    </row>
    <row r="16" spans="1:63" ht="17.100000000000001" customHeight="1">
      <c r="A16" s="689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91"/>
      <c r="W16" s="388"/>
      <c r="X16" s="391"/>
      <c r="Y16" s="388"/>
      <c r="Z16" s="391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82"/>
      <c r="AZ16" s="493"/>
      <c r="BA16" s="494"/>
      <c r="BB16" s="494"/>
      <c r="BC16" s="495"/>
      <c r="BD16" s="482"/>
      <c r="BE16" s="495"/>
      <c r="BF16" s="482"/>
      <c r="BG16" s="495"/>
      <c r="BH16" s="704"/>
      <c r="BI16" s="707"/>
      <c r="BJ16" s="712"/>
      <c r="BK16" s="718"/>
    </row>
    <row r="17" spans="1:75" ht="17.100000000000001" customHeight="1">
      <c r="A17" s="690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2" t="s">
        <v>25</v>
      </c>
      <c r="V17" s="393" t="s">
        <v>25</v>
      </c>
      <c r="W17" s="394" t="s">
        <v>25</v>
      </c>
      <c r="X17" s="393" t="s">
        <v>25</v>
      </c>
      <c r="Y17" s="392" t="s">
        <v>25</v>
      </c>
      <c r="Z17" s="417" t="s">
        <v>25</v>
      </c>
      <c r="AA17" s="418" t="s">
        <v>25</v>
      </c>
      <c r="AB17" s="325" t="s">
        <v>25</v>
      </c>
      <c r="AC17" s="418" t="s">
        <v>25</v>
      </c>
      <c r="AD17" s="325" t="s">
        <v>25</v>
      </c>
      <c r="AE17" s="392" t="s">
        <v>25</v>
      </c>
      <c r="AF17" s="417" t="s">
        <v>25</v>
      </c>
      <c r="AG17" s="392" t="s">
        <v>25</v>
      </c>
      <c r="AH17" s="325" t="s">
        <v>25</v>
      </c>
      <c r="AI17" s="392" t="s">
        <v>25</v>
      </c>
      <c r="AJ17" s="417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2" t="s">
        <v>25</v>
      </c>
      <c r="AP17" s="417" t="s">
        <v>25</v>
      </c>
      <c r="AQ17" s="392" t="s">
        <v>25</v>
      </c>
      <c r="AR17" s="417" t="s">
        <v>25</v>
      </c>
      <c r="AS17" s="392" t="s">
        <v>25</v>
      </c>
      <c r="AT17" s="417" t="s">
        <v>25</v>
      </c>
      <c r="AU17" s="392" t="s">
        <v>25</v>
      </c>
      <c r="AV17" s="417" t="s">
        <v>25</v>
      </c>
      <c r="AW17" s="392" t="s">
        <v>25</v>
      </c>
      <c r="AX17" s="417" t="s">
        <v>25</v>
      </c>
      <c r="AY17" s="496"/>
      <c r="AZ17" s="497"/>
      <c r="BA17" s="498"/>
      <c r="BB17" s="498"/>
      <c r="BC17" s="499"/>
      <c r="BD17" s="496"/>
      <c r="BE17" s="499"/>
      <c r="BF17" s="496"/>
      <c r="BG17" s="520">
        <v>24</v>
      </c>
      <c r="BH17" s="705"/>
      <c r="BI17" s="708"/>
      <c r="BJ17" s="713"/>
      <c r="BK17" s="719"/>
    </row>
    <row r="18" spans="1:75" ht="17.100000000000001" customHeight="1">
      <c r="A18" s="688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3"/>
      <c r="N18" s="374"/>
      <c r="O18" s="375"/>
      <c r="P18" s="374"/>
      <c r="Q18" s="395"/>
      <c r="R18" s="396"/>
      <c r="S18" s="395"/>
      <c r="T18" s="397" t="s">
        <v>25</v>
      </c>
      <c r="U18" s="398" t="s">
        <v>25</v>
      </c>
      <c r="V18" s="399" t="s">
        <v>25</v>
      </c>
      <c r="W18" s="400" t="s">
        <v>25</v>
      </c>
      <c r="X18" s="399" t="s">
        <v>25</v>
      </c>
      <c r="Y18" s="395"/>
      <c r="Z18" s="419" t="s">
        <v>25</v>
      </c>
      <c r="AA18" s="420" t="s">
        <v>25</v>
      </c>
      <c r="AB18" s="419" t="s">
        <v>25</v>
      </c>
      <c r="AC18" s="420" t="s">
        <v>25</v>
      </c>
      <c r="AD18" s="374"/>
      <c r="AE18" s="342"/>
      <c r="AF18" s="351"/>
      <c r="AG18" s="346"/>
      <c r="AH18" s="396"/>
      <c r="AI18" s="395"/>
      <c r="AJ18" s="396"/>
      <c r="AK18" s="395"/>
      <c r="AL18" s="396"/>
      <c r="AM18" s="434"/>
      <c r="AN18" s="343"/>
      <c r="AO18" s="373"/>
      <c r="AP18" s="381"/>
      <c r="AQ18" s="373"/>
      <c r="AR18" s="381"/>
      <c r="AS18" s="373"/>
      <c r="AT18" s="396"/>
      <c r="AU18" s="456"/>
      <c r="AV18" s="457"/>
      <c r="AW18" s="326"/>
      <c r="AX18" s="500"/>
      <c r="AY18" s="501">
        <v>4.4000000000000004</v>
      </c>
      <c r="AZ18" s="474"/>
      <c r="BA18" s="502"/>
      <c r="BB18" s="474"/>
      <c r="BC18" s="475"/>
      <c r="BD18" s="503"/>
      <c r="BE18" s="521"/>
      <c r="BF18" s="503"/>
      <c r="BG18" s="475"/>
      <c r="BH18" s="700">
        <f>BC22+BB21+BA20</f>
        <v>21</v>
      </c>
      <c r="BI18" s="706">
        <f>BH18+BH23</f>
        <v>21</v>
      </c>
      <c r="BJ18" s="714">
        <f>BH18/24</f>
        <v>0.875</v>
      </c>
      <c r="BK18" s="717">
        <f>((BA20+(0.6*BB21))/BI18)</f>
        <v>0.6</v>
      </c>
    </row>
    <row r="19" spans="1:75" ht="17.100000000000001" customHeight="1">
      <c r="A19" s="68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6"/>
      <c r="Q19" s="307"/>
      <c r="R19" s="308"/>
      <c r="S19" s="307"/>
      <c r="T19" s="308"/>
      <c r="U19" s="339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35"/>
      <c r="AK19" s="436"/>
      <c r="AL19" s="435"/>
      <c r="AM19" s="307"/>
      <c r="AN19" s="308"/>
      <c r="AO19" s="307"/>
      <c r="AP19" s="377"/>
      <c r="AQ19" s="307"/>
      <c r="AR19" s="377"/>
      <c r="AS19" s="307"/>
      <c r="AT19" s="377"/>
      <c r="AU19" s="307"/>
      <c r="AV19" s="447"/>
      <c r="AW19" s="446"/>
      <c r="AX19" s="504"/>
      <c r="AY19" s="477"/>
      <c r="AZ19" s="477"/>
      <c r="BA19" s="505"/>
      <c r="BB19" s="477"/>
      <c r="BC19" s="479"/>
      <c r="BD19" s="481"/>
      <c r="BE19" s="522"/>
      <c r="BF19" s="481"/>
      <c r="BG19" s="479"/>
      <c r="BH19" s="701"/>
      <c r="BI19" s="707"/>
      <c r="BJ19" s="715"/>
      <c r="BK19" s="718"/>
    </row>
    <row r="20" spans="1:75" ht="17.100000000000001" customHeight="1">
      <c r="A20" s="689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401"/>
      <c r="W20" s="402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91"/>
      <c r="AI20" s="388"/>
      <c r="AJ20" s="391"/>
      <c r="AK20" s="388"/>
      <c r="AL20" s="391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81"/>
      <c r="AZ20" s="477"/>
      <c r="BA20" s="477"/>
      <c r="BB20" s="477"/>
      <c r="BC20" s="479"/>
      <c r="BD20" s="481"/>
      <c r="BE20" s="522"/>
      <c r="BF20" s="481"/>
      <c r="BG20" s="479"/>
      <c r="BH20" s="701"/>
      <c r="BI20" s="707"/>
      <c r="BJ20" s="715"/>
      <c r="BK20" s="718"/>
    </row>
    <row r="21" spans="1:75" ht="17.100000000000001" customHeight="1">
      <c r="A21" s="689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403" t="s">
        <v>25</v>
      </c>
      <c r="S21" s="404" t="s">
        <v>25</v>
      </c>
      <c r="T21" s="403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21" t="s">
        <v>25</v>
      </c>
      <c r="Z21" s="422" t="s">
        <v>25</v>
      </c>
      <c r="AA21" s="421" t="s">
        <v>25</v>
      </c>
      <c r="AB21" s="422" t="s">
        <v>25</v>
      </c>
      <c r="AC21" s="421" t="s">
        <v>25</v>
      </c>
      <c r="AD21" s="308"/>
      <c r="AE21" s="307"/>
      <c r="AF21" s="308"/>
      <c r="AG21" s="307"/>
      <c r="AH21" s="308"/>
      <c r="AI21" s="307"/>
      <c r="AJ21" s="437" t="s">
        <v>25</v>
      </c>
      <c r="AK21" s="332" t="s">
        <v>25</v>
      </c>
      <c r="AL21" s="437" t="s">
        <v>25</v>
      </c>
      <c r="AM21" s="438" t="s">
        <v>25</v>
      </c>
      <c r="AN21" s="439" t="s">
        <v>25</v>
      </c>
      <c r="AO21" s="421" t="s">
        <v>25</v>
      </c>
      <c r="AP21" s="422" t="s">
        <v>25</v>
      </c>
      <c r="AQ21" s="421" t="s">
        <v>25</v>
      </c>
      <c r="AR21" s="458" t="s">
        <v>25</v>
      </c>
      <c r="AS21" s="459" t="s">
        <v>25</v>
      </c>
      <c r="AT21" s="458" t="s">
        <v>25</v>
      </c>
      <c r="AU21" s="459" t="s">
        <v>25</v>
      </c>
      <c r="AV21" s="422" t="s">
        <v>25</v>
      </c>
      <c r="AW21" s="421" t="s">
        <v>25</v>
      </c>
      <c r="AX21" s="422" t="s">
        <v>25</v>
      </c>
      <c r="AY21" s="481"/>
      <c r="AZ21" s="477"/>
      <c r="BA21" s="505"/>
      <c r="BB21" s="506">
        <v>21</v>
      </c>
      <c r="BC21" s="479"/>
      <c r="BD21" s="481"/>
      <c r="BE21" s="522"/>
      <c r="BF21" s="481"/>
      <c r="BG21" s="479"/>
      <c r="BH21" s="701"/>
      <c r="BI21" s="707"/>
      <c r="BJ21" s="715"/>
      <c r="BK21" s="718"/>
    </row>
    <row r="22" spans="1:75" ht="18.75" customHeight="1">
      <c r="A22" s="689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405"/>
      <c r="W22" s="406"/>
      <c r="X22" s="389"/>
      <c r="Y22" s="390"/>
      <c r="Z22" s="389"/>
      <c r="AA22" s="390"/>
      <c r="AB22" s="389"/>
      <c r="AC22" s="390"/>
      <c r="AD22" s="317"/>
      <c r="AE22" s="390"/>
      <c r="AF22" s="389"/>
      <c r="AG22" s="390"/>
      <c r="AH22" s="389"/>
      <c r="AI22" s="390"/>
      <c r="AJ22" s="432"/>
      <c r="AK22" s="406"/>
      <c r="AL22" s="389"/>
      <c r="AM22" s="406"/>
      <c r="AN22" s="389"/>
      <c r="AO22" s="390"/>
      <c r="AP22" s="389"/>
      <c r="AQ22" s="390"/>
      <c r="AR22" s="389"/>
      <c r="AS22" s="390"/>
      <c r="AT22" s="389"/>
      <c r="AU22" s="390"/>
      <c r="AV22" s="389"/>
      <c r="AW22" s="390"/>
      <c r="AX22" s="507"/>
      <c r="AY22" s="484"/>
      <c r="AZ22" s="508"/>
      <c r="BA22" s="508"/>
      <c r="BB22" s="508"/>
      <c r="BC22" s="509"/>
      <c r="BD22" s="484"/>
      <c r="BE22" s="523"/>
      <c r="BF22" s="512"/>
      <c r="BG22" s="487"/>
      <c r="BH22" s="702"/>
      <c r="BI22" s="707"/>
      <c r="BJ22" s="715"/>
      <c r="BK22" s="718"/>
    </row>
    <row r="23" spans="1:75" ht="17.100000000000001" customHeight="1">
      <c r="A23" s="689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40"/>
      <c r="AO23" s="319"/>
      <c r="AP23" s="320"/>
      <c r="AQ23" s="319"/>
      <c r="AR23" s="320"/>
      <c r="AS23" s="319"/>
      <c r="AT23" s="460"/>
      <c r="AU23" s="461"/>
      <c r="AV23" s="462"/>
      <c r="AW23" s="319"/>
      <c r="AX23" s="320"/>
      <c r="AY23" s="482"/>
      <c r="AZ23" s="494"/>
      <c r="BA23" s="494"/>
      <c r="BB23" s="494"/>
      <c r="BC23" s="495"/>
      <c r="BD23" s="482"/>
      <c r="BE23" s="495"/>
      <c r="BF23" s="482"/>
      <c r="BG23" s="495"/>
      <c r="BH23" s="703">
        <f>BG26+BF25+BE24+BD23</f>
        <v>0</v>
      </c>
      <c r="BI23" s="707"/>
      <c r="BJ23" s="715"/>
      <c r="BK23" s="718"/>
    </row>
    <row r="24" spans="1:75" ht="17.100000000000001" customHeight="1">
      <c r="A24" s="689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423" t="s">
        <v>25</v>
      </c>
      <c r="AE24" s="424" t="s">
        <v>25</v>
      </c>
      <c r="AF24" s="423" t="s">
        <v>25</v>
      </c>
      <c r="AG24" s="424" t="s">
        <v>25</v>
      </c>
      <c r="AH24" s="423" t="s">
        <v>25</v>
      </c>
      <c r="AI24" s="424" t="s">
        <v>25</v>
      </c>
      <c r="AJ24" s="407"/>
      <c r="AK24" s="338"/>
      <c r="AL24" s="407"/>
      <c r="AM24" s="310"/>
      <c r="AN24" s="311"/>
      <c r="AO24" s="307"/>
      <c r="AP24" s="308"/>
      <c r="AQ24" s="307"/>
      <c r="AR24" s="374"/>
      <c r="AS24" s="434"/>
      <c r="AT24" s="374"/>
      <c r="AU24" s="434"/>
      <c r="AV24" s="308"/>
      <c r="AW24" s="307"/>
      <c r="AX24" s="308"/>
      <c r="AY24" s="482"/>
      <c r="AZ24" s="494"/>
      <c r="BA24" s="494"/>
      <c r="BB24" s="494"/>
      <c r="BC24" s="495"/>
      <c r="BD24" s="482">
        <v>3</v>
      </c>
      <c r="BE24" s="495"/>
      <c r="BF24" s="482"/>
      <c r="BG24" s="495"/>
      <c r="BH24" s="704"/>
      <c r="BI24" s="707"/>
      <c r="BJ24" s="715"/>
      <c r="BK24" s="718"/>
    </row>
    <row r="25" spans="1:75" ht="17.100000000000001" customHeight="1">
      <c r="A25" s="689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7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7"/>
      <c r="AK25" s="338"/>
      <c r="AL25" s="407"/>
      <c r="AM25" s="310"/>
      <c r="AN25" s="311"/>
      <c r="AO25" s="307"/>
      <c r="AP25" s="308"/>
      <c r="AQ25" s="307"/>
      <c r="AR25" s="374"/>
      <c r="AS25" s="434"/>
      <c r="AT25" s="374"/>
      <c r="AU25" s="434"/>
      <c r="AV25" s="308"/>
      <c r="AW25" s="307"/>
      <c r="AX25" s="308"/>
      <c r="AY25" s="482"/>
      <c r="AZ25" s="494"/>
      <c r="BA25" s="494"/>
      <c r="BB25" s="494"/>
      <c r="BC25" s="495"/>
      <c r="BD25" s="482"/>
      <c r="BE25" s="495"/>
      <c r="BF25" s="482"/>
      <c r="BG25" s="495"/>
      <c r="BH25" s="704"/>
      <c r="BI25" s="707"/>
      <c r="BJ25" s="715"/>
      <c r="BK25" s="718"/>
    </row>
    <row r="26" spans="1:75" ht="17.100000000000001" customHeight="1">
      <c r="A26" s="690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8"/>
      <c r="N26" s="379"/>
      <c r="O26" s="338"/>
      <c r="P26" s="380"/>
      <c r="Q26" s="378"/>
      <c r="R26" s="379"/>
      <c r="S26" s="378"/>
      <c r="T26" s="379"/>
      <c r="U26" s="378"/>
      <c r="V26" s="380"/>
      <c r="W26" s="378"/>
      <c r="X26" s="379"/>
      <c r="Y26" s="425"/>
      <c r="Z26" s="426"/>
      <c r="AA26" s="425"/>
      <c r="AB26" s="426"/>
      <c r="AC26" s="378"/>
      <c r="AD26" s="380"/>
      <c r="AE26" s="378"/>
      <c r="AF26" s="379"/>
      <c r="AG26" s="441"/>
      <c r="AH26" s="442"/>
      <c r="AI26" s="441"/>
      <c r="AJ26" s="442"/>
      <c r="AK26" s="378"/>
      <c r="AL26" s="379"/>
      <c r="AM26" s="378"/>
      <c r="AN26" s="379"/>
      <c r="AO26" s="463"/>
      <c r="AP26" s="380"/>
      <c r="AQ26" s="378"/>
      <c r="AR26" s="379"/>
      <c r="AS26" s="378"/>
      <c r="AT26" s="379"/>
      <c r="AU26" s="378"/>
      <c r="AV26" s="379"/>
      <c r="AW26" s="310"/>
      <c r="AX26" s="311"/>
      <c r="AY26" s="496"/>
      <c r="AZ26" s="498"/>
      <c r="BA26" s="498"/>
      <c r="BB26" s="498"/>
      <c r="BC26" s="499"/>
      <c r="BD26" s="496"/>
      <c r="BE26" s="499"/>
      <c r="BF26" s="496"/>
      <c r="BG26" s="524"/>
      <c r="BH26" s="705"/>
      <c r="BI26" s="708"/>
      <c r="BJ26" s="716"/>
      <c r="BK26" s="719"/>
      <c r="BW26" s="295" t="s">
        <v>27</v>
      </c>
    </row>
    <row r="27" spans="1:75" ht="17.100000000000001" customHeight="1">
      <c r="A27" s="688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3"/>
      <c r="N27" s="381"/>
      <c r="O27" s="304"/>
      <c r="P27" s="381"/>
      <c r="Q27" s="395"/>
      <c r="R27" s="396"/>
      <c r="S27" s="310"/>
      <c r="T27" s="345"/>
      <c r="U27" s="373"/>
      <c r="V27" s="381"/>
      <c r="W27" s="373"/>
      <c r="X27" s="381"/>
      <c r="Y27" s="395"/>
      <c r="Z27" s="381"/>
      <c r="AA27" s="395"/>
      <c r="AB27" s="396"/>
      <c r="AC27" s="310"/>
      <c r="AD27" s="308"/>
      <c r="AE27" s="313"/>
      <c r="AF27" s="320"/>
      <c r="AG27" s="350"/>
      <c r="AH27" s="396"/>
      <c r="AI27" s="395"/>
      <c r="AJ27" s="443"/>
      <c r="AK27" s="444"/>
      <c r="AL27" s="396"/>
      <c r="AM27" s="434"/>
      <c r="AN27" s="343"/>
      <c r="AO27" s="373"/>
      <c r="AP27" s="381"/>
      <c r="AQ27" s="446"/>
      <c r="AR27" s="447"/>
      <c r="AS27" s="446"/>
      <c r="AT27" s="396"/>
      <c r="AU27" s="456"/>
      <c r="AV27" s="457"/>
      <c r="AW27" s="344"/>
      <c r="AX27" s="510"/>
      <c r="AY27" s="480"/>
      <c r="AZ27" s="474"/>
      <c r="BA27" s="474"/>
      <c r="BB27" s="474"/>
      <c r="BC27" s="475"/>
      <c r="BD27" s="503"/>
      <c r="BE27" s="518"/>
      <c r="BF27" s="503" t="s">
        <v>29</v>
      </c>
      <c r="BG27" s="475"/>
      <c r="BH27" s="700">
        <f>BA29+BB30+BC31</f>
        <v>8</v>
      </c>
      <c r="BI27" s="706">
        <f t="shared" ref="BI27" si="0">BH27+BH32</f>
        <v>24</v>
      </c>
      <c r="BJ27" s="714">
        <f>BH27/24</f>
        <v>0.33333333333333298</v>
      </c>
      <c r="BK27" s="717">
        <f>((BA29+(0.6*BB30))/BI27)</f>
        <v>0.2</v>
      </c>
    </row>
    <row r="28" spans="1:75" ht="17.100000000000001" customHeight="1">
      <c r="A28" s="689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14"/>
      <c r="U28" s="313"/>
      <c r="V28" s="407"/>
      <c r="W28" s="313"/>
      <c r="X28" s="314"/>
      <c r="Y28" s="313"/>
      <c r="Z28" s="314"/>
      <c r="AA28" s="338"/>
      <c r="AB28" s="314"/>
      <c r="AC28" s="310"/>
      <c r="AD28" s="340"/>
      <c r="AE28" s="338"/>
      <c r="AF28" s="314"/>
      <c r="AG28" s="342"/>
      <c r="AH28" s="407"/>
      <c r="AI28" s="310"/>
      <c r="AJ28" s="445"/>
      <c r="AK28" s="446"/>
      <c r="AL28" s="447"/>
      <c r="AM28" s="446"/>
      <c r="AN28" s="311"/>
      <c r="AO28" s="446"/>
      <c r="AP28" s="447"/>
      <c r="AQ28" s="446"/>
      <c r="AR28" s="447"/>
      <c r="AS28" s="446"/>
      <c r="AT28" s="447"/>
      <c r="AU28" s="446"/>
      <c r="AV28" s="447"/>
      <c r="AW28" s="446"/>
      <c r="AX28" s="504"/>
      <c r="AY28" s="477"/>
      <c r="AZ28" s="477"/>
      <c r="BA28" s="477"/>
      <c r="BB28" s="477"/>
      <c r="BC28" s="479"/>
      <c r="BD28" s="481"/>
      <c r="BE28" s="519"/>
      <c r="BF28" s="481"/>
      <c r="BG28" s="479"/>
      <c r="BH28" s="701"/>
      <c r="BI28" s="707"/>
      <c r="BJ28" s="715"/>
      <c r="BK28" s="718"/>
    </row>
    <row r="29" spans="1:75" ht="17.100000000000001" customHeight="1">
      <c r="A29" s="68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401"/>
      <c r="AG29" s="448"/>
      <c r="AH29" s="311"/>
      <c r="AI29" s="448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48"/>
      <c r="AV29" s="447"/>
      <c r="AW29" s="310"/>
      <c r="AX29" s="311"/>
      <c r="AY29" s="481"/>
      <c r="AZ29" s="477"/>
      <c r="BA29" s="477"/>
      <c r="BB29" s="477"/>
      <c r="BC29" s="479"/>
      <c r="BD29" s="481"/>
      <c r="BE29" s="519"/>
      <c r="BF29" s="481"/>
      <c r="BG29" s="479"/>
      <c r="BH29" s="701"/>
      <c r="BI29" s="707"/>
      <c r="BJ29" s="715"/>
      <c r="BK29" s="718"/>
    </row>
    <row r="30" spans="1:75" ht="17.100000000000001" customHeight="1">
      <c r="A30" s="689"/>
      <c r="B30" s="312" t="s">
        <v>16</v>
      </c>
      <c r="C30" s="346"/>
      <c r="D30" s="347"/>
      <c r="E30" s="346"/>
      <c r="F30" s="347"/>
      <c r="G30" s="346"/>
      <c r="H30" s="347"/>
      <c r="I30" s="346"/>
      <c r="J30" s="347"/>
      <c r="K30" s="346"/>
      <c r="L30" s="347"/>
      <c r="M30" s="346"/>
      <c r="N30" s="347"/>
      <c r="O30" s="346"/>
      <c r="P30" s="347"/>
      <c r="Q30" s="346"/>
      <c r="R30" s="347"/>
      <c r="S30" s="346"/>
      <c r="T30" s="347"/>
      <c r="U30" s="339"/>
      <c r="V30" s="314"/>
      <c r="W30" s="313"/>
      <c r="X30" s="314"/>
      <c r="Y30" s="313"/>
      <c r="Z30" s="314"/>
      <c r="AA30" s="338"/>
      <c r="AB30" s="314"/>
      <c r="AC30" s="339"/>
      <c r="AD30" s="340"/>
      <c r="AE30" s="339"/>
      <c r="AF30" s="347"/>
      <c r="AG30" s="313"/>
      <c r="AH30" s="314"/>
      <c r="AI30" s="333" t="s">
        <v>25</v>
      </c>
      <c r="AJ30" s="334" t="s">
        <v>25</v>
      </c>
      <c r="AK30" s="404" t="s">
        <v>25</v>
      </c>
      <c r="AL30" s="403" t="s">
        <v>25</v>
      </c>
      <c r="AM30" s="404" t="s">
        <v>25</v>
      </c>
      <c r="AN30" s="403" t="s">
        <v>25</v>
      </c>
      <c r="AO30" s="333" t="s">
        <v>25</v>
      </c>
      <c r="AP30" s="334" t="s">
        <v>25</v>
      </c>
      <c r="AQ30" s="333" t="s">
        <v>25</v>
      </c>
      <c r="AR30" s="334" t="s">
        <v>25</v>
      </c>
      <c r="AS30" s="333" t="s">
        <v>25</v>
      </c>
      <c r="AT30" s="334" t="s">
        <v>25</v>
      </c>
      <c r="AU30" s="333" t="s">
        <v>25</v>
      </c>
      <c r="AV30" s="334" t="s">
        <v>25</v>
      </c>
      <c r="AW30" s="333" t="s">
        <v>25</v>
      </c>
      <c r="AX30" s="334" t="s">
        <v>25</v>
      </c>
      <c r="AY30" s="481"/>
      <c r="AZ30" s="477"/>
      <c r="BA30" s="477"/>
      <c r="BB30" s="477">
        <v>8</v>
      </c>
      <c r="BC30" s="479"/>
      <c r="BD30" s="481"/>
      <c r="BE30" s="519"/>
      <c r="BF30" s="481"/>
      <c r="BG30" s="479"/>
      <c r="BH30" s="701"/>
      <c r="BI30" s="707"/>
      <c r="BJ30" s="715"/>
      <c r="BK30" s="718"/>
    </row>
    <row r="31" spans="1:75" ht="17.100000000000001" customHeight="1">
      <c r="A31" s="689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8"/>
      <c r="U31" s="409"/>
      <c r="V31" s="349"/>
      <c r="W31" s="348"/>
      <c r="X31" s="349"/>
      <c r="Y31" s="348"/>
      <c r="Z31" s="349"/>
      <c r="AA31" s="348"/>
      <c r="AB31" s="349"/>
      <c r="AC31" s="348"/>
      <c r="AD31" s="349"/>
      <c r="AE31" s="427"/>
      <c r="AF31" s="428"/>
      <c r="AG31" s="449"/>
      <c r="AH31" s="349"/>
      <c r="AI31" s="449"/>
      <c r="AJ31" s="427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49"/>
      <c r="AV31" s="428"/>
      <c r="AW31" s="348"/>
      <c r="AX31" s="511"/>
      <c r="AY31" s="512"/>
      <c r="AZ31" s="486"/>
      <c r="BA31" s="486"/>
      <c r="BB31" s="486"/>
      <c r="BC31" s="487"/>
      <c r="BD31" s="512"/>
      <c r="BE31" s="509"/>
      <c r="BF31" s="512"/>
      <c r="BG31" s="487"/>
      <c r="BH31" s="702"/>
      <c r="BI31" s="707"/>
      <c r="BJ31" s="715"/>
      <c r="BK31" s="718"/>
    </row>
    <row r="32" spans="1:75" ht="17.100000000000001" customHeight="1">
      <c r="A32" s="689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29"/>
      <c r="AB32" s="320"/>
      <c r="AC32" s="319"/>
      <c r="AD32" s="320"/>
      <c r="AE32" s="319"/>
      <c r="AF32" s="320"/>
      <c r="AG32" s="319"/>
      <c r="AH32" s="320"/>
      <c r="AI32" s="429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82"/>
      <c r="AZ32" s="494"/>
      <c r="BA32" s="494"/>
      <c r="BB32" s="494"/>
      <c r="BC32" s="495"/>
      <c r="BD32" s="482"/>
      <c r="BE32" s="495"/>
      <c r="BF32" s="482"/>
      <c r="BG32" s="495"/>
      <c r="BH32" s="703">
        <f>BD32+BE33+BF34+BG35</f>
        <v>16</v>
      </c>
      <c r="BI32" s="707"/>
      <c r="BJ32" s="715"/>
      <c r="BK32" s="718"/>
    </row>
    <row r="33" spans="1:63" ht="17.100000000000001" customHeight="1">
      <c r="A33" s="689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13"/>
      <c r="Z33" s="314"/>
      <c r="AA33" s="338"/>
      <c r="AB33" s="314"/>
      <c r="AC33" s="339"/>
      <c r="AD33" s="340"/>
      <c r="AE33" s="339"/>
      <c r="AF33" s="347"/>
      <c r="AG33" s="450" t="s">
        <v>25</v>
      </c>
      <c r="AH33" s="451" t="s">
        <v>25</v>
      </c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82"/>
      <c r="AZ33" s="494"/>
      <c r="BA33" s="494"/>
      <c r="BB33" s="494"/>
      <c r="BC33" s="495"/>
      <c r="BD33" s="482"/>
      <c r="BE33" s="495">
        <v>1</v>
      </c>
      <c r="BF33" s="482"/>
      <c r="BG33" s="495"/>
      <c r="BH33" s="704"/>
      <c r="BI33" s="707"/>
      <c r="BJ33" s="715"/>
      <c r="BK33" s="718"/>
    </row>
    <row r="34" spans="1:63" ht="17.100000000000001" customHeight="1">
      <c r="A34" s="689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7"/>
      <c r="AK34" s="338"/>
      <c r="AL34" s="407"/>
      <c r="AM34" s="452"/>
      <c r="AN34" s="453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82"/>
      <c r="AZ34" s="494"/>
      <c r="BA34" s="494"/>
      <c r="BB34" s="494"/>
      <c r="BC34" s="495"/>
      <c r="BD34" s="482"/>
      <c r="BE34" s="495"/>
      <c r="BF34" s="482"/>
      <c r="BG34" s="495"/>
      <c r="BH34" s="704"/>
      <c r="BI34" s="707"/>
      <c r="BJ34" s="715"/>
      <c r="BK34" s="718"/>
    </row>
    <row r="35" spans="1:63" ht="17.100000000000001" customHeight="1">
      <c r="A35" s="690"/>
      <c r="B35" s="341" t="s">
        <v>21</v>
      </c>
      <c r="C35" s="352" t="s">
        <v>25</v>
      </c>
      <c r="D35" s="353" t="s">
        <v>25</v>
      </c>
      <c r="E35" s="352" t="s">
        <v>25</v>
      </c>
      <c r="F35" s="353" t="s">
        <v>25</v>
      </c>
      <c r="G35" s="352" t="s">
        <v>25</v>
      </c>
      <c r="H35" s="353" t="s">
        <v>25</v>
      </c>
      <c r="I35" s="352" t="s">
        <v>25</v>
      </c>
      <c r="J35" s="353" t="s">
        <v>25</v>
      </c>
      <c r="K35" s="352" t="s">
        <v>25</v>
      </c>
      <c r="L35" s="353" t="s">
        <v>25</v>
      </c>
      <c r="M35" s="352" t="s">
        <v>25</v>
      </c>
      <c r="N35" s="353" t="s">
        <v>25</v>
      </c>
      <c r="O35" s="352" t="s">
        <v>25</v>
      </c>
      <c r="P35" s="353" t="s">
        <v>25</v>
      </c>
      <c r="Q35" s="352" t="s">
        <v>25</v>
      </c>
      <c r="R35" s="353" t="s">
        <v>25</v>
      </c>
      <c r="S35" s="352" t="s">
        <v>25</v>
      </c>
      <c r="T35" s="353" t="s">
        <v>25</v>
      </c>
      <c r="U35" s="410" t="s">
        <v>25</v>
      </c>
      <c r="V35" s="411" t="s">
        <v>25</v>
      </c>
      <c r="W35" s="412" t="s">
        <v>25</v>
      </c>
      <c r="X35" s="411" t="s">
        <v>25</v>
      </c>
      <c r="Y35" s="410" t="s">
        <v>25</v>
      </c>
      <c r="Z35" s="430" t="s">
        <v>25</v>
      </c>
      <c r="AA35" s="431" t="s">
        <v>25</v>
      </c>
      <c r="AB35" s="353" t="s">
        <v>25</v>
      </c>
      <c r="AC35" s="431" t="s">
        <v>25</v>
      </c>
      <c r="AD35" s="353" t="s">
        <v>25</v>
      </c>
      <c r="AE35" s="410" t="s">
        <v>25</v>
      </c>
      <c r="AF35" s="430" t="s">
        <v>25</v>
      </c>
      <c r="AG35" s="339"/>
      <c r="AH35" s="347"/>
      <c r="AI35" s="339"/>
      <c r="AJ35" s="340"/>
      <c r="AK35" s="346"/>
      <c r="AL35" s="347"/>
      <c r="AM35" s="346"/>
      <c r="AN35" s="347"/>
      <c r="AO35" s="339"/>
      <c r="AP35" s="340"/>
      <c r="AQ35" s="339"/>
      <c r="AR35" s="340"/>
      <c r="AS35" s="339"/>
      <c r="AT35" s="340"/>
      <c r="AU35" s="339"/>
      <c r="AV35" s="340"/>
      <c r="AW35" s="339"/>
      <c r="AX35" s="340"/>
      <c r="AY35" s="496"/>
      <c r="AZ35" s="498"/>
      <c r="BA35" s="498"/>
      <c r="BB35" s="498"/>
      <c r="BC35" s="499"/>
      <c r="BD35" s="496"/>
      <c r="BE35" s="499"/>
      <c r="BF35" s="496"/>
      <c r="BG35" s="499">
        <v>15</v>
      </c>
      <c r="BH35" s="705"/>
      <c r="BI35" s="708"/>
      <c r="BJ35" s="716"/>
      <c r="BK35" s="719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 t="s">
        <v>30</v>
      </c>
      <c r="AP36" s="355"/>
      <c r="AQ36" s="355"/>
      <c r="AR36" s="355"/>
      <c r="AS36" s="355"/>
      <c r="AT36" s="355"/>
      <c r="AU36" s="355"/>
      <c r="AV36" s="355"/>
      <c r="AW36" s="355"/>
      <c r="AX36" s="355"/>
      <c r="AY36" s="299"/>
      <c r="AZ36" s="299"/>
      <c r="BA36" s="513"/>
      <c r="BB36" s="513"/>
      <c r="BC36" s="299"/>
      <c r="BD36" s="299"/>
      <c r="BE36" s="299"/>
      <c r="BG36" s="299"/>
      <c r="BH36" s="299"/>
      <c r="BI36" s="525" t="s">
        <v>31</v>
      </c>
      <c r="BJ36" s="526">
        <f>AVERAGE(BJ9:BJ35)</f>
        <v>0.40277777777777801</v>
      </c>
      <c r="BK36" s="526">
        <f>AVERAGE(BK9:BK35)</f>
        <v>0.266666666666667</v>
      </c>
    </row>
    <row r="37" spans="1:63" ht="18" customHeight="1">
      <c r="A37" s="356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2" t="s">
        <v>33</v>
      </c>
      <c r="O37" s="383"/>
      <c r="P37" s="556" t="s">
        <v>34</v>
      </c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8"/>
      <c r="AC37" s="556" t="s">
        <v>35</v>
      </c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  <c r="AO37" s="557"/>
      <c r="AP37" s="557"/>
      <c r="AQ37" s="558"/>
      <c r="AR37" s="556" t="s">
        <v>36</v>
      </c>
      <c r="AS37" s="557"/>
      <c r="AT37" s="557"/>
      <c r="AU37" s="557"/>
      <c r="AV37" s="557"/>
      <c r="AW37" s="557"/>
      <c r="AX37" s="557"/>
      <c r="AY37" s="557"/>
      <c r="AZ37" s="557"/>
      <c r="BA37" s="557"/>
      <c r="BB37" s="558"/>
      <c r="BC37" s="299"/>
      <c r="BD37" s="356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4"/>
      <c r="O38" s="299"/>
      <c r="P38" s="559" t="s">
        <v>38</v>
      </c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1" t="s">
        <v>39</v>
      </c>
      <c r="AD38" s="562"/>
      <c r="AE38" s="562"/>
      <c r="AF38" s="562"/>
      <c r="AG38" s="562"/>
      <c r="AH38" s="562"/>
      <c r="AI38" s="562"/>
      <c r="AJ38" s="562"/>
      <c r="AK38" s="562"/>
      <c r="AL38" s="562"/>
      <c r="AM38" s="562"/>
      <c r="AN38" s="562"/>
      <c r="AO38" s="562"/>
      <c r="AP38" s="562"/>
      <c r="AQ38" s="562"/>
      <c r="AR38" s="563" t="s">
        <v>38</v>
      </c>
      <c r="AS38" s="564"/>
      <c r="AT38" s="564"/>
      <c r="AU38" s="564"/>
      <c r="AV38" s="564"/>
      <c r="AW38" s="564"/>
      <c r="AX38" s="564"/>
      <c r="AY38" s="564"/>
      <c r="AZ38" s="564"/>
      <c r="BA38" s="564"/>
      <c r="BB38" s="56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7" t="s">
        <v>40</v>
      </c>
      <c r="B39" s="566"/>
      <c r="C39" s="566"/>
      <c r="D39" s="566"/>
      <c r="E39" s="566"/>
      <c r="F39" s="566"/>
      <c r="G39" s="566"/>
      <c r="H39" s="566"/>
      <c r="I39" s="566"/>
      <c r="J39" s="566"/>
      <c r="K39" s="566"/>
      <c r="L39" s="299"/>
      <c r="M39" s="299"/>
      <c r="N39" s="384"/>
      <c r="O39" s="299"/>
      <c r="P39" s="563"/>
      <c r="Q39" s="564"/>
      <c r="R39" s="564"/>
      <c r="S39" s="564"/>
      <c r="T39" s="564"/>
      <c r="U39" s="564"/>
      <c r="V39" s="564"/>
      <c r="W39" s="564"/>
      <c r="X39" s="564"/>
      <c r="Y39" s="564"/>
      <c r="Z39" s="564"/>
      <c r="AA39" s="564"/>
      <c r="AB39" s="564"/>
      <c r="AC39" s="561" t="s">
        <v>41</v>
      </c>
      <c r="AD39" s="562"/>
      <c r="AE39" s="562"/>
      <c r="AF39" s="562"/>
      <c r="AG39" s="562"/>
      <c r="AH39" s="562"/>
      <c r="AI39" s="562"/>
      <c r="AJ39" s="562"/>
      <c r="AK39" s="562"/>
      <c r="AL39" s="562"/>
      <c r="AM39" s="562"/>
      <c r="AN39" s="562"/>
      <c r="AO39" s="562"/>
      <c r="AP39" s="562"/>
      <c r="AQ39" s="562"/>
      <c r="AR39" s="563"/>
      <c r="AS39" s="564"/>
      <c r="AT39" s="564"/>
      <c r="AU39" s="564"/>
      <c r="AV39" s="564"/>
      <c r="AW39" s="564"/>
      <c r="AX39" s="564"/>
      <c r="AY39" s="564"/>
      <c r="AZ39" s="564"/>
      <c r="BA39" s="564"/>
      <c r="BB39" s="565"/>
      <c r="BC39" s="299"/>
      <c r="BD39" s="357" t="s">
        <v>40</v>
      </c>
      <c r="BE39" s="527"/>
      <c r="BF39" s="527"/>
      <c r="BG39" s="527"/>
      <c r="BH39" s="527"/>
      <c r="BI39" s="358"/>
      <c r="BJ39" s="360"/>
      <c r="BK39" s="360"/>
    </row>
    <row r="40" spans="1:63" ht="18" customHeight="1">
      <c r="A40" s="357" t="s">
        <v>42</v>
      </c>
      <c r="B40" s="567"/>
      <c r="C40" s="567"/>
      <c r="D40" s="567"/>
      <c r="E40" s="567"/>
      <c r="F40" s="567"/>
      <c r="G40" s="567"/>
      <c r="H40" s="567"/>
      <c r="I40" s="567"/>
      <c r="J40" s="567"/>
      <c r="K40" s="567"/>
      <c r="L40" s="299"/>
      <c r="M40" s="299"/>
      <c r="N40" s="384"/>
      <c r="O40" s="299"/>
      <c r="P40" s="568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69"/>
      <c r="AC40" s="561"/>
      <c r="AD40" s="562"/>
      <c r="AE40" s="562"/>
      <c r="AF40" s="562"/>
      <c r="AG40" s="562"/>
      <c r="AH40" s="562"/>
      <c r="AI40" s="562"/>
      <c r="AJ40" s="562"/>
      <c r="AK40" s="562"/>
      <c r="AL40" s="562"/>
      <c r="AM40" s="562"/>
      <c r="AN40" s="562"/>
      <c r="AO40" s="562"/>
      <c r="AP40" s="562"/>
      <c r="AQ40" s="562"/>
      <c r="AR40" s="570"/>
      <c r="AS40" s="571"/>
      <c r="AT40" s="571"/>
      <c r="AU40" s="571"/>
      <c r="AV40" s="571"/>
      <c r="AW40" s="571"/>
      <c r="AX40" s="571"/>
      <c r="AY40" s="571"/>
      <c r="AZ40" s="571"/>
      <c r="BA40" s="571"/>
      <c r="BB40" s="572"/>
      <c r="BC40" s="299"/>
      <c r="BD40" s="357" t="s">
        <v>42</v>
      </c>
      <c r="BE40" s="567"/>
      <c r="BF40" s="567"/>
      <c r="BG40" s="567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299"/>
      <c r="M41" s="299"/>
      <c r="N41" s="384"/>
      <c r="O41" s="299"/>
      <c r="P41" s="568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73"/>
      <c r="AD41" s="574"/>
      <c r="AE41" s="574"/>
      <c r="AF41" s="574"/>
      <c r="AG41" s="574"/>
      <c r="AH41" s="574"/>
      <c r="AI41" s="574"/>
      <c r="AJ41" s="574"/>
      <c r="AK41" s="574"/>
      <c r="AL41" s="574"/>
      <c r="AM41" s="574"/>
      <c r="AN41" s="574"/>
      <c r="AO41" s="574"/>
      <c r="AP41" s="574"/>
      <c r="AQ41" s="574"/>
      <c r="AR41" s="570"/>
      <c r="AS41" s="571"/>
      <c r="AT41" s="571"/>
      <c r="AU41" s="571"/>
      <c r="AV41" s="571"/>
      <c r="AW41" s="571"/>
      <c r="AX41" s="571"/>
      <c r="AY41" s="571"/>
      <c r="AZ41" s="571"/>
      <c r="BA41" s="571"/>
      <c r="BB41" s="572"/>
      <c r="BC41" s="299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299"/>
      <c r="M42" s="299"/>
      <c r="N42" s="384"/>
      <c r="O42" s="299"/>
      <c r="P42" s="568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63"/>
      <c r="AD42" s="564"/>
      <c r="AE42" s="564"/>
      <c r="AF42" s="564"/>
      <c r="AG42" s="564"/>
      <c r="AH42" s="564"/>
      <c r="AI42" s="564"/>
      <c r="AJ42" s="564"/>
      <c r="AK42" s="564"/>
      <c r="AL42" s="564"/>
      <c r="AM42" s="564"/>
      <c r="AN42" s="564"/>
      <c r="AO42" s="564"/>
      <c r="AP42" s="564"/>
      <c r="AQ42" s="564"/>
      <c r="AR42" s="570"/>
      <c r="AS42" s="571"/>
      <c r="AT42" s="571"/>
      <c r="AU42" s="571"/>
      <c r="AV42" s="571"/>
      <c r="AW42" s="571"/>
      <c r="AX42" s="571"/>
      <c r="AY42" s="571"/>
      <c r="AZ42" s="571"/>
      <c r="BA42" s="571"/>
      <c r="BB42" s="572"/>
      <c r="BC42" s="299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5"/>
      <c r="O43" s="386"/>
      <c r="P43" s="575"/>
      <c r="Q43" s="576"/>
      <c r="R43" s="576"/>
      <c r="S43" s="576"/>
      <c r="T43" s="576"/>
      <c r="U43" s="576"/>
      <c r="V43" s="576"/>
      <c r="W43" s="576"/>
      <c r="X43" s="576"/>
      <c r="Y43" s="576"/>
      <c r="Z43" s="576"/>
      <c r="AA43" s="576"/>
      <c r="AB43" s="576"/>
      <c r="AC43" s="577"/>
      <c r="AD43" s="578"/>
      <c r="AE43" s="578"/>
      <c r="AF43" s="578"/>
      <c r="AG43" s="578"/>
      <c r="AH43" s="578"/>
      <c r="AI43" s="578"/>
      <c r="AJ43" s="578"/>
      <c r="AK43" s="578"/>
      <c r="AL43" s="578"/>
      <c r="AM43" s="578"/>
      <c r="AN43" s="578"/>
      <c r="AO43" s="578"/>
      <c r="AP43" s="578"/>
      <c r="AQ43" s="578"/>
      <c r="AR43" s="575"/>
      <c r="AS43" s="576"/>
      <c r="AT43" s="576"/>
      <c r="AU43" s="576"/>
      <c r="AV43" s="576"/>
      <c r="AW43" s="576"/>
      <c r="AX43" s="576"/>
      <c r="AY43" s="576"/>
      <c r="AZ43" s="576"/>
      <c r="BA43" s="576"/>
      <c r="BB43" s="57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43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61" t="s">
        <v>13</v>
      </c>
      <c r="C45" s="362"/>
      <c r="D45" s="363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0" t="s">
        <v>18</v>
      </c>
      <c r="S45" s="581"/>
      <c r="T45" s="362"/>
      <c r="U45" s="363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0" t="s">
        <v>46</v>
      </c>
      <c r="AJ45" s="581"/>
      <c r="AK45" s="454"/>
      <c r="AL45" s="363" t="s">
        <v>47</v>
      </c>
      <c r="AM45" s="365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61" t="s">
        <v>14</v>
      </c>
      <c r="C46" s="362"/>
      <c r="D46" s="363" t="s">
        <v>48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0" t="s">
        <v>19</v>
      </c>
      <c r="S46" s="581"/>
      <c r="T46" s="362"/>
      <c r="U46" s="363" t="s">
        <v>49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0" t="s">
        <v>17</v>
      </c>
      <c r="AJ46" s="581"/>
      <c r="AK46" s="455"/>
      <c r="AL46" s="299" t="s">
        <v>50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61" t="s">
        <v>15</v>
      </c>
      <c r="C47" s="362"/>
      <c r="D47" s="363" t="s">
        <v>51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0" t="s">
        <v>20</v>
      </c>
      <c r="S47" s="581"/>
      <c r="T47" s="362"/>
      <c r="U47" s="363" t="s">
        <v>52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55"/>
      <c r="AJ47" s="455"/>
      <c r="AK47" s="455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61" t="s">
        <v>16</v>
      </c>
      <c r="C48" s="362"/>
      <c r="D48" s="363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0" t="s">
        <v>21</v>
      </c>
      <c r="S48" s="581"/>
      <c r="T48" s="362"/>
      <c r="U48" s="363" t="s">
        <v>54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6" t="s">
        <v>55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61" t="s">
        <v>56</v>
      </c>
      <c r="C49" s="362"/>
      <c r="D49" s="363" t="s">
        <v>57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0" t="s">
        <v>58</v>
      </c>
      <c r="S49" s="581"/>
      <c r="T49" s="362"/>
      <c r="U49" s="363" t="s">
        <v>59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2" t="s">
        <v>60</v>
      </c>
      <c r="AK49" s="582"/>
      <c r="AL49" s="582"/>
      <c r="AM49" s="582"/>
      <c r="AN49" s="582"/>
      <c r="AO49" s="582"/>
      <c r="AP49" s="582"/>
      <c r="AQ49" s="582"/>
      <c r="AR49" s="582"/>
      <c r="AS49" s="299"/>
      <c r="AT49" s="299"/>
      <c r="AU49" s="299"/>
      <c r="AV49" s="299"/>
      <c r="AW49" s="299"/>
      <c r="AX49" s="299"/>
      <c r="AY49" s="299"/>
      <c r="AZ49" s="582" t="s">
        <v>61</v>
      </c>
      <c r="BA49" s="582"/>
      <c r="BB49" s="582"/>
      <c r="BC49" s="582"/>
      <c r="BD49" s="582"/>
      <c r="BE49" s="582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4"/>
      <c r="C50" s="362"/>
      <c r="D50" s="363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4"/>
      <c r="S50" s="364"/>
      <c r="T50" s="362"/>
      <c r="U50" s="363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2">
        <v>24</v>
      </c>
      <c r="AL50" s="582"/>
      <c r="AM50" s="582"/>
      <c r="AN50" s="582"/>
      <c r="AO50" s="582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2">
        <v>24</v>
      </c>
      <c r="BB50" s="582"/>
      <c r="BC50" s="582"/>
      <c r="BD50" s="582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4"/>
      <c r="C51" s="362"/>
      <c r="D51" s="363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4"/>
      <c r="S51" s="364"/>
      <c r="T51" s="362"/>
      <c r="U51" s="363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2"/>
      <c r="BB51" s="582"/>
      <c r="BC51" s="582"/>
      <c r="BD51" s="582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62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70"/>
      <c r="K53" s="297"/>
      <c r="L53" s="298"/>
      <c r="M53" s="370"/>
      <c r="N53" s="297"/>
      <c r="O53" s="298"/>
      <c r="P53" s="298"/>
      <c r="Q53" s="387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83"/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3"/>
      <c r="W54" s="583"/>
      <c r="X54" s="583"/>
      <c r="Y54" s="583"/>
      <c r="Z54" s="583"/>
      <c r="AA54" s="583"/>
      <c r="AB54" s="583"/>
      <c r="AC54" s="583"/>
      <c r="AD54" s="583"/>
      <c r="AE54" s="583"/>
      <c r="AF54" s="583"/>
      <c r="AG54" s="583"/>
      <c r="AH54" s="583"/>
      <c r="AI54" s="583"/>
      <c r="AJ54" s="583"/>
      <c r="AK54" s="583"/>
      <c r="AL54" s="583"/>
      <c r="AM54" s="583"/>
      <c r="AN54" s="583"/>
      <c r="AO54" s="583"/>
      <c r="AP54" s="583"/>
      <c r="AQ54" s="583"/>
      <c r="AR54" s="583"/>
      <c r="AS54" s="583"/>
      <c r="AT54" s="583"/>
      <c r="AU54" s="583"/>
      <c r="AV54" s="583"/>
      <c r="AW54" s="583"/>
      <c r="AX54" s="583"/>
      <c r="AY54" s="583"/>
      <c r="AZ54" s="583"/>
      <c r="BA54" s="583"/>
      <c r="BB54" s="583"/>
      <c r="BC54" s="583"/>
      <c r="BD54" s="583"/>
      <c r="BE54" s="583"/>
      <c r="BF54" s="583"/>
      <c r="BG54" s="583"/>
      <c r="BH54" s="583"/>
      <c r="BI54" s="583"/>
      <c r="BJ54" s="583"/>
      <c r="BK54" s="583"/>
    </row>
    <row r="55" spans="1:63" ht="18" hidden="1" customHeight="1">
      <c r="A55" s="365"/>
      <c r="B55" s="296"/>
      <c r="C55" s="296"/>
      <c r="D55" s="297"/>
      <c r="E55" s="298"/>
      <c r="F55" s="298"/>
      <c r="G55" s="298"/>
      <c r="H55" s="297"/>
      <c r="I55" s="298"/>
      <c r="J55" s="370"/>
      <c r="K55" s="297"/>
      <c r="L55" s="298"/>
      <c r="M55" s="370"/>
      <c r="N55" s="297"/>
      <c r="O55" s="298"/>
      <c r="P55" s="298"/>
      <c r="Q55" s="387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89" customFormat="1" ht="18" customHeight="1">
      <c r="A56" s="366" t="s">
        <v>5</v>
      </c>
      <c r="B56" s="584" t="s">
        <v>63</v>
      </c>
      <c r="C56" s="585"/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585"/>
      <c r="O56" s="585"/>
      <c r="P56" s="585"/>
      <c r="Q56" s="585"/>
      <c r="R56" s="585"/>
      <c r="S56" s="585"/>
      <c r="T56" s="585"/>
      <c r="U56" s="585"/>
      <c r="V56" s="585"/>
      <c r="W56" s="585"/>
      <c r="X56" s="585"/>
      <c r="Y56" s="585"/>
      <c r="Z56" s="585"/>
      <c r="AA56" s="585"/>
      <c r="AB56" s="585"/>
      <c r="AC56" s="585"/>
      <c r="AD56" s="585"/>
      <c r="AE56" s="585"/>
      <c r="AF56" s="585"/>
      <c r="AG56" s="585"/>
      <c r="AH56" s="585"/>
      <c r="AI56" s="585"/>
      <c r="AJ56" s="585"/>
      <c r="AK56" s="585"/>
      <c r="AL56" s="585"/>
      <c r="AM56" s="585"/>
      <c r="AN56" s="585"/>
      <c r="AO56" s="585"/>
      <c r="AP56" s="586"/>
      <c r="AQ56" s="587" t="s">
        <v>64</v>
      </c>
      <c r="AR56" s="585"/>
      <c r="AS56" s="585"/>
      <c r="AT56" s="585"/>
      <c r="AU56" s="586"/>
      <c r="AV56" s="587" t="s">
        <v>65</v>
      </c>
      <c r="AW56" s="585"/>
      <c r="AX56" s="585"/>
      <c r="AY56" s="585"/>
      <c r="AZ56" s="585"/>
      <c r="BA56" s="585"/>
      <c r="BB56" s="585"/>
      <c r="BC56" s="464"/>
      <c r="BD56" s="587" t="s">
        <v>66</v>
      </c>
      <c r="BE56" s="585"/>
      <c r="BF56" s="585"/>
      <c r="BG56" s="585"/>
      <c r="BH56" s="585"/>
      <c r="BI56" s="585"/>
      <c r="BJ56" s="585"/>
      <c r="BK56" s="586"/>
    </row>
    <row r="57" spans="1:63" ht="27" customHeight="1">
      <c r="A57" s="691" t="s">
        <v>67</v>
      </c>
      <c r="B57" s="367">
        <v>1</v>
      </c>
      <c r="C57" s="588" t="s">
        <v>68</v>
      </c>
      <c r="D57" s="589"/>
      <c r="E57" s="589"/>
      <c r="F57" s="589"/>
      <c r="G57" s="589"/>
      <c r="H57" s="589"/>
      <c r="I57" s="589"/>
      <c r="J57" s="589"/>
      <c r="K57" s="589"/>
      <c r="L57" s="589"/>
      <c r="M57" s="589"/>
      <c r="N57" s="589"/>
      <c r="O57" s="589"/>
      <c r="P57" s="589"/>
      <c r="Q57" s="589"/>
      <c r="R57" s="589"/>
      <c r="S57" s="589"/>
      <c r="T57" s="589"/>
      <c r="U57" s="589"/>
      <c r="V57" s="589"/>
      <c r="W57" s="589"/>
      <c r="X57" s="589"/>
      <c r="Y57" s="589"/>
      <c r="Z57" s="589"/>
      <c r="AA57" s="589"/>
      <c r="AB57" s="589"/>
      <c r="AC57" s="589"/>
      <c r="AD57" s="589"/>
      <c r="AE57" s="589"/>
      <c r="AF57" s="589"/>
      <c r="AG57" s="589"/>
      <c r="AH57" s="589"/>
      <c r="AI57" s="589"/>
      <c r="AJ57" s="589"/>
      <c r="AK57" s="589"/>
      <c r="AL57" s="589"/>
      <c r="AM57" s="589"/>
      <c r="AN57" s="589"/>
      <c r="AO57" s="589"/>
      <c r="AP57" s="590"/>
      <c r="AQ57" s="591">
        <v>24</v>
      </c>
      <c r="AR57" s="592"/>
      <c r="AS57" s="592"/>
      <c r="AT57" s="592"/>
      <c r="AU57" s="593"/>
      <c r="AV57" s="594"/>
      <c r="AW57" s="595"/>
      <c r="AX57" s="595"/>
      <c r="AY57" s="595"/>
      <c r="AZ57" s="595"/>
      <c r="BA57" s="595"/>
      <c r="BB57" s="595"/>
      <c r="BC57" s="596"/>
      <c r="BD57" s="597" t="s">
        <v>69</v>
      </c>
      <c r="BE57" s="598"/>
      <c r="BF57" s="598"/>
      <c r="BG57" s="598"/>
      <c r="BH57" s="598"/>
      <c r="BI57" s="598"/>
      <c r="BJ57" s="598"/>
      <c r="BK57" s="599"/>
    </row>
    <row r="58" spans="1:63" ht="23.1" customHeight="1">
      <c r="A58" s="692"/>
      <c r="B58" s="368">
        <v>2</v>
      </c>
      <c r="C58" s="588" t="s">
        <v>70</v>
      </c>
      <c r="D58" s="589"/>
      <c r="E58" s="589"/>
      <c r="F58" s="589"/>
      <c r="G58" s="589"/>
      <c r="H58" s="589"/>
      <c r="I58" s="589"/>
      <c r="J58" s="589"/>
      <c r="K58" s="589"/>
      <c r="L58" s="589"/>
      <c r="M58" s="589"/>
      <c r="N58" s="589"/>
      <c r="O58" s="589"/>
      <c r="P58" s="589"/>
      <c r="Q58" s="589"/>
      <c r="R58" s="589"/>
      <c r="S58" s="589"/>
      <c r="T58" s="589"/>
      <c r="U58" s="589"/>
      <c r="V58" s="589"/>
      <c r="W58" s="589"/>
      <c r="X58" s="589"/>
      <c r="Y58" s="589"/>
      <c r="Z58" s="589"/>
      <c r="AA58" s="589"/>
      <c r="AB58" s="589"/>
      <c r="AC58" s="589"/>
      <c r="AD58" s="589"/>
      <c r="AE58" s="589"/>
      <c r="AF58" s="589"/>
      <c r="AG58" s="589"/>
      <c r="AH58" s="589"/>
      <c r="AI58" s="589"/>
      <c r="AJ58" s="589"/>
      <c r="AK58" s="589"/>
      <c r="AL58" s="589"/>
      <c r="AM58" s="589"/>
      <c r="AN58" s="589"/>
      <c r="AO58" s="589"/>
      <c r="AP58" s="590"/>
      <c r="AQ58" s="591">
        <v>24</v>
      </c>
      <c r="AR58" s="592"/>
      <c r="AS58" s="592"/>
      <c r="AT58" s="592"/>
      <c r="AU58" s="593"/>
      <c r="AV58" s="600" t="s">
        <v>71</v>
      </c>
      <c r="AW58" s="601"/>
      <c r="AX58" s="601"/>
      <c r="AY58" s="601"/>
      <c r="AZ58" s="601"/>
      <c r="BA58" s="601"/>
      <c r="BB58" s="601"/>
      <c r="BC58" s="602"/>
      <c r="BD58" s="603"/>
      <c r="BE58" s="603"/>
      <c r="BF58" s="603"/>
      <c r="BG58" s="603"/>
      <c r="BH58" s="603"/>
      <c r="BI58" s="603"/>
      <c r="BJ58" s="603"/>
      <c r="BK58" s="603"/>
    </row>
    <row r="59" spans="1:63" ht="23.1" customHeight="1">
      <c r="A59" s="693"/>
      <c r="B59" s="368"/>
      <c r="C59" s="604"/>
      <c r="D59" s="605"/>
      <c r="E59" s="605"/>
      <c r="F59" s="605"/>
      <c r="G59" s="605"/>
      <c r="H59" s="605"/>
      <c r="I59" s="605"/>
      <c r="J59" s="605"/>
      <c r="K59" s="605"/>
      <c r="L59" s="605"/>
      <c r="M59" s="605"/>
      <c r="N59" s="605"/>
      <c r="O59" s="605"/>
      <c r="P59" s="605"/>
      <c r="Q59" s="605"/>
      <c r="R59" s="605"/>
      <c r="S59" s="605"/>
      <c r="T59" s="605"/>
      <c r="U59" s="605"/>
      <c r="V59" s="605"/>
      <c r="W59" s="605"/>
      <c r="X59" s="605"/>
      <c r="Y59" s="605"/>
      <c r="Z59" s="605"/>
      <c r="AA59" s="605"/>
      <c r="AB59" s="605"/>
      <c r="AC59" s="605"/>
      <c r="AD59" s="605"/>
      <c r="AE59" s="605"/>
      <c r="AF59" s="605"/>
      <c r="AG59" s="605"/>
      <c r="AH59" s="605"/>
      <c r="AI59" s="605"/>
      <c r="AJ59" s="605"/>
      <c r="AK59" s="605"/>
      <c r="AL59" s="605"/>
      <c r="AM59" s="605"/>
      <c r="AN59" s="605"/>
      <c r="AO59" s="605"/>
      <c r="AP59" s="606"/>
      <c r="AQ59" s="591"/>
      <c r="AR59" s="592"/>
      <c r="AS59" s="592"/>
      <c r="AT59" s="592"/>
      <c r="AU59" s="593"/>
      <c r="AV59" s="600"/>
      <c r="AW59" s="601"/>
      <c r="AX59" s="601"/>
      <c r="AY59" s="601"/>
      <c r="AZ59" s="601"/>
      <c r="BA59" s="601"/>
      <c r="BB59" s="601"/>
      <c r="BC59" s="602"/>
      <c r="BD59" s="603"/>
      <c r="BE59" s="603"/>
      <c r="BF59" s="603"/>
      <c r="BG59" s="603"/>
      <c r="BH59" s="603"/>
      <c r="BI59" s="603"/>
      <c r="BJ59" s="603"/>
      <c r="BK59" s="603"/>
    </row>
    <row r="60" spans="1:63" ht="23.1" customHeight="1">
      <c r="A60" s="693"/>
      <c r="B60" s="369"/>
      <c r="C60" s="607"/>
      <c r="D60" s="608"/>
      <c r="E60" s="608"/>
      <c r="F60" s="608"/>
      <c r="G60" s="608"/>
      <c r="H60" s="608"/>
      <c r="I60" s="608"/>
      <c r="J60" s="608"/>
      <c r="K60" s="608"/>
      <c r="L60" s="608"/>
      <c r="M60" s="608"/>
      <c r="N60" s="608"/>
      <c r="O60" s="608"/>
      <c r="P60" s="608"/>
      <c r="Q60" s="608"/>
      <c r="R60" s="608"/>
      <c r="S60" s="608"/>
      <c r="T60" s="608"/>
      <c r="U60" s="608"/>
      <c r="V60" s="608"/>
      <c r="W60" s="608"/>
      <c r="X60" s="608"/>
      <c r="Y60" s="608"/>
      <c r="Z60" s="608"/>
      <c r="AA60" s="608"/>
      <c r="AB60" s="608"/>
      <c r="AC60" s="608"/>
      <c r="AD60" s="608"/>
      <c r="AE60" s="608"/>
      <c r="AF60" s="608"/>
      <c r="AG60" s="608"/>
      <c r="AH60" s="608"/>
      <c r="AI60" s="608"/>
      <c r="AJ60" s="608"/>
      <c r="AK60" s="608"/>
      <c r="AL60" s="608"/>
      <c r="AM60" s="608"/>
      <c r="AN60" s="608"/>
      <c r="AO60" s="608"/>
      <c r="AP60" s="609"/>
      <c r="AQ60" s="591"/>
      <c r="AR60" s="592"/>
      <c r="AS60" s="592"/>
      <c r="AT60" s="592"/>
      <c r="AU60" s="593"/>
      <c r="AV60" s="600"/>
      <c r="AW60" s="601"/>
      <c r="AX60" s="601"/>
      <c r="AY60" s="601"/>
      <c r="AZ60" s="601"/>
      <c r="BA60" s="601"/>
      <c r="BB60" s="601"/>
      <c r="BC60" s="602"/>
      <c r="BD60" s="610"/>
      <c r="BE60" s="611"/>
      <c r="BF60" s="611"/>
      <c r="BG60" s="611"/>
      <c r="BH60" s="611"/>
      <c r="BI60" s="611"/>
      <c r="BJ60" s="611"/>
      <c r="BK60" s="612"/>
    </row>
    <row r="61" spans="1:63" ht="23.1" customHeight="1">
      <c r="A61" s="693"/>
      <c r="B61" s="369"/>
      <c r="C61" s="588"/>
      <c r="D61" s="589"/>
      <c r="E61" s="589"/>
      <c r="F61" s="589"/>
      <c r="G61" s="589"/>
      <c r="H61" s="589"/>
      <c r="I61" s="589"/>
      <c r="J61" s="589"/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89"/>
      <c r="Z61" s="589"/>
      <c r="AA61" s="589"/>
      <c r="AB61" s="589"/>
      <c r="AC61" s="589"/>
      <c r="AD61" s="589"/>
      <c r="AE61" s="589"/>
      <c r="AF61" s="589"/>
      <c r="AG61" s="589"/>
      <c r="AH61" s="589"/>
      <c r="AI61" s="589"/>
      <c r="AJ61" s="589"/>
      <c r="AK61" s="589"/>
      <c r="AL61" s="589"/>
      <c r="AM61" s="589"/>
      <c r="AN61" s="589"/>
      <c r="AO61" s="589"/>
      <c r="AP61" s="590"/>
      <c r="AQ61" s="613"/>
      <c r="AR61" s="592"/>
      <c r="AS61" s="592"/>
      <c r="AT61" s="592"/>
      <c r="AU61" s="593"/>
      <c r="AV61" s="600"/>
      <c r="AW61" s="601"/>
      <c r="AX61" s="601"/>
      <c r="AY61" s="601"/>
      <c r="AZ61" s="601"/>
      <c r="BA61" s="601"/>
      <c r="BB61" s="601"/>
      <c r="BC61" s="602"/>
      <c r="BD61" s="610"/>
      <c r="BE61" s="611"/>
      <c r="BF61" s="611"/>
      <c r="BG61" s="611"/>
      <c r="BH61" s="611"/>
      <c r="BI61" s="611"/>
      <c r="BJ61" s="611"/>
      <c r="BK61" s="612"/>
    </row>
    <row r="62" spans="1:63" ht="23.1" customHeight="1">
      <c r="A62" s="693"/>
      <c r="B62" s="369"/>
      <c r="C62" s="614"/>
      <c r="D62" s="615"/>
      <c r="E62" s="615"/>
      <c r="F62" s="615"/>
      <c r="G62" s="615"/>
      <c r="H62" s="615"/>
      <c r="I62" s="615"/>
      <c r="J62" s="615"/>
      <c r="K62" s="615"/>
      <c r="L62" s="615"/>
      <c r="M62" s="615"/>
      <c r="N62" s="615"/>
      <c r="O62" s="615"/>
      <c r="P62" s="615"/>
      <c r="Q62" s="615"/>
      <c r="R62" s="615"/>
      <c r="S62" s="615"/>
      <c r="T62" s="615"/>
      <c r="U62" s="615"/>
      <c r="V62" s="615"/>
      <c r="W62" s="615"/>
      <c r="X62" s="615"/>
      <c r="Y62" s="615"/>
      <c r="Z62" s="615"/>
      <c r="AA62" s="615"/>
      <c r="AB62" s="615"/>
      <c r="AC62" s="615"/>
      <c r="AD62" s="615"/>
      <c r="AE62" s="615"/>
      <c r="AF62" s="615"/>
      <c r="AG62" s="615"/>
      <c r="AH62" s="615"/>
      <c r="AI62" s="615"/>
      <c r="AJ62" s="615"/>
      <c r="AK62" s="615"/>
      <c r="AL62" s="615"/>
      <c r="AM62" s="615"/>
      <c r="AN62" s="615"/>
      <c r="AO62" s="615"/>
      <c r="AP62" s="616"/>
      <c r="AQ62" s="613"/>
      <c r="AR62" s="592"/>
      <c r="AS62" s="592"/>
      <c r="AT62" s="592"/>
      <c r="AU62" s="593"/>
      <c r="AV62" s="600"/>
      <c r="AW62" s="601"/>
      <c r="AX62" s="601"/>
      <c r="AY62" s="601"/>
      <c r="AZ62" s="601"/>
      <c r="BA62" s="601"/>
      <c r="BB62" s="601"/>
      <c r="BC62" s="602"/>
      <c r="BD62" s="603"/>
      <c r="BE62" s="603"/>
      <c r="BF62" s="603"/>
      <c r="BG62" s="603"/>
      <c r="BH62" s="603"/>
      <c r="BI62" s="603"/>
      <c r="BJ62" s="603"/>
      <c r="BK62" s="603"/>
    </row>
    <row r="63" spans="1:63" ht="23.1" customHeight="1">
      <c r="A63" s="693"/>
      <c r="B63" s="369"/>
      <c r="C63" s="588"/>
      <c r="D63" s="605"/>
      <c r="E63" s="605"/>
      <c r="F63" s="605"/>
      <c r="G63" s="605"/>
      <c r="H63" s="605"/>
      <c r="I63" s="605"/>
      <c r="J63" s="605"/>
      <c r="K63" s="605"/>
      <c r="L63" s="605"/>
      <c r="M63" s="605"/>
      <c r="N63" s="605"/>
      <c r="O63" s="605"/>
      <c r="P63" s="605"/>
      <c r="Q63" s="605"/>
      <c r="R63" s="605"/>
      <c r="S63" s="605"/>
      <c r="T63" s="605"/>
      <c r="U63" s="605"/>
      <c r="V63" s="605"/>
      <c r="W63" s="605"/>
      <c r="X63" s="605"/>
      <c r="Y63" s="605"/>
      <c r="Z63" s="605"/>
      <c r="AA63" s="605"/>
      <c r="AB63" s="605"/>
      <c r="AC63" s="605"/>
      <c r="AD63" s="605"/>
      <c r="AE63" s="605"/>
      <c r="AF63" s="605"/>
      <c r="AG63" s="605"/>
      <c r="AH63" s="605"/>
      <c r="AI63" s="605"/>
      <c r="AJ63" s="605"/>
      <c r="AK63" s="605"/>
      <c r="AL63" s="605"/>
      <c r="AM63" s="605"/>
      <c r="AN63" s="605"/>
      <c r="AO63" s="605"/>
      <c r="AP63" s="606"/>
      <c r="AQ63" s="613"/>
      <c r="AR63" s="592"/>
      <c r="AS63" s="592"/>
      <c r="AT63" s="592"/>
      <c r="AU63" s="593"/>
      <c r="AV63" s="594"/>
      <c r="AW63" s="617"/>
      <c r="AX63" s="617"/>
      <c r="AY63" s="617"/>
      <c r="AZ63" s="617"/>
      <c r="BA63" s="617"/>
      <c r="BB63" s="617"/>
      <c r="BC63" s="618"/>
      <c r="BD63" s="619"/>
      <c r="BE63" s="620"/>
      <c r="BF63" s="620"/>
      <c r="BG63" s="620"/>
      <c r="BH63" s="620"/>
      <c r="BI63" s="620"/>
      <c r="BJ63" s="620"/>
      <c r="BK63" s="621"/>
    </row>
    <row r="64" spans="1:63" ht="23.1" customHeight="1">
      <c r="A64" s="693"/>
      <c r="B64" s="369"/>
      <c r="C64" s="588" t="s">
        <v>23</v>
      </c>
      <c r="D64" s="605"/>
      <c r="E64" s="605"/>
      <c r="F64" s="605"/>
      <c r="G64" s="605"/>
      <c r="H64" s="605"/>
      <c r="I64" s="605"/>
      <c r="J64" s="605"/>
      <c r="K64" s="605"/>
      <c r="L64" s="605"/>
      <c r="M64" s="605"/>
      <c r="N64" s="605"/>
      <c r="O64" s="605"/>
      <c r="P64" s="605"/>
      <c r="Q64" s="605"/>
      <c r="R64" s="605"/>
      <c r="S64" s="605"/>
      <c r="T64" s="605"/>
      <c r="U64" s="605"/>
      <c r="V64" s="605"/>
      <c r="W64" s="605"/>
      <c r="X64" s="605"/>
      <c r="Y64" s="605"/>
      <c r="Z64" s="605"/>
      <c r="AA64" s="605"/>
      <c r="AB64" s="605"/>
      <c r="AC64" s="605"/>
      <c r="AD64" s="605"/>
      <c r="AE64" s="605"/>
      <c r="AF64" s="605"/>
      <c r="AG64" s="605"/>
      <c r="AH64" s="605"/>
      <c r="AI64" s="605"/>
      <c r="AJ64" s="605"/>
      <c r="AK64" s="605"/>
      <c r="AL64" s="605"/>
      <c r="AM64" s="605"/>
      <c r="AN64" s="605"/>
      <c r="AO64" s="605"/>
      <c r="AP64" s="606"/>
      <c r="AQ64" s="613"/>
      <c r="AR64" s="592"/>
      <c r="AS64" s="592"/>
      <c r="AT64" s="592"/>
      <c r="AU64" s="593"/>
      <c r="AV64" s="619"/>
      <c r="AW64" s="620"/>
      <c r="AX64" s="620"/>
      <c r="AY64" s="620"/>
      <c r="AZ64" s="620"/>
      <c r="BA64" s="620"/>
      <c r="BB64" s="620"/>
      <c r="BC64" s="621"/>
      <c r="BD64" s="622"/>
      <c r="BE64" s="623"/>
      <c r="BF64" s="623"/>
      <c r="BG64" s="623"/>
      <c r="BH64" s="623"/>
      <c r="BI64" s="623"/>
      <c r="BJ64" s="623"/>
      <c r="BK64" s="624"/>
    </row>
    <row r="65" spans="1:64" ht="23.1" customHeight="1">
      <c r="A65" s="694"/>
      <c r="B65" s="528"/>
      <c r="C65" s="625"/>
      <c r="D65" s="626"/>
      <c r="E65" s="626"/>
      <c r="F65" s="626"/>
      <c r="G65" s="626"/>
      <c r="H65" s="626"/>
      <c r="I65" s="626"/>
      <c r="J65" s="626"/>
      <c r="K65" s="626"/>
      <c r="L65" s="626"/>
      <c r="M65" s="626"/>
      <c r="N65" s="626"/>
      <c r="O65" s="626"/>
      <c r="P65" s="626"/>
      <c r="Q65" s="626"/>
      <c r="R65" s="626"/>
      <c r="S65" s="626"/>
      <c r="T65" s="626"/>
      <c r="U65" s="626"/>
      <c r="V65" s="626"/>
      <c r="W65" s="626"/>
      <c r="X65" s="626"/>
      <c r="Y65" s="626"/>
      <c r="Z65" s="626"/>
      <c r="AA65" s="626"/>
      <c r="AB65" s="626"/>
      <c r="AC65" s="626"/>
      <c r="AD65" s="626"/>
      <c r="AE65" s="626"/>
      <c r="AF65" s="626"/>
      <c r="AG65" s="626"/>
      <c r="AH65" s="626"/>
      <c r="AI65" s="626"/>
      <c r="AJ65" s="626"/>
      <c r="AK65" s="626"/>
      <c r="AL65" s="626"/>
      <c r="AM65" s="626"/>
      <c r="AN65" s="626"/>
      <c r="AO65" s="626"/>
      <c r="AP65" s="627"/>
      <c r="AQ65" s="628"/>
      <c r="AR65" s="629"/>
      <c r="AS65" s="629"/>
      <c r="AT65" s="629"/>
      <c r="AU65" s="630"/>
      <c r="AV65" s="631"/>
      <c r="AW65" s="632"/>
      <c r="AX65" s="632"/>
      <c r="AY65" s="632"/>
      <c r="AZ65" s="632"/>
      <c r="BA65" s="632"/>
      <c r="BB65" s="632"/>
      <c r="BC65" s="633"/>
      <c r="BD65" s="634"/>
      <c r="BE65" s="635"/>
      <c r="BF65" s="635"/>
      <c r="BG65" s="635"/>
      <c r="BH65" s="635"/>
      <c r="BI65" s="635"/>
      <c r="BJ65" s="635"/>
      <c r="BK65" s="636"/>
    </row>
    <row r="66" spans="1:64" ht="21" customHeight="1">
      <c r="A66" s="691" t="s">
        <v>72</v>
      </c>
      <c r="B66" s="369">
        <v>1</v>
      </c>
      <c r="C66" s="614" t="s">
        <v>73</v>
      </c>
      <c r="D66" s="615"/>
      <c r="E66" s="615"/>
      <c r="F66" s="615"/>
      <c r="G66" s="615"/>
      <c r="H66" s="615"/>
      <c r="I66" s="615"/>
      <c r="J66" s="615"/>
      <c r="K66" s="615"/>
      <c r="L66" s="615"/>
      <c r="M66" s="615"/>
      <c r="N66" s="615"/>
      <c r="O66" s="615"/>
      <c r="P66" s="615"/>
      <c r="Q66" s="615"/>
      <c r="R66" s="615"/>
      <c r="S66" s="615"/>
      <c r="T66" s="615"/>
      <c r="U66" s="615"/>
      <c r="V66" s="615"/>
      <c r="W66" s="615"/>
      <c r="X66" s="615"/>
      <c r="Y66" s="615"/>
      <c r="Z66" s="615"/>
      <c r="AA66" s="615"/>
      <c r="AB66" s="615"/>
      <c r="AC66" s="615"/>
      <c r="AD66" s="615"/>
      <c r="AE66" s="615"/>
      <c r="AF66" s="615"/>
      <c r="AG66" s="615"/>
      <c r="AH66" s="615"/>
      <c r="AI66" s="615"/>
      <c r="AJ66" s="615"/>
      <c r="AK66" s="615"/>
      <c r="AL66" s="615"/>
      <c r="AM66" s="615"/>
      <c r="AN66" s="615"/>
      <c r="AO66" s="615"/>
      <c r="AP66" s="616"/>
      <c r="AQ66" s="637">
        <v>21</v>
      </c>
      <c r="AR66" s="638"/>
      <c r="AS66" s="638"/>
      <c r="AT66" s="638"/>
      <c r="AU66" s="639"/>
      <c r="AV66" s="594"/>
      <c r="AW66" s="595"/>
      <c r="AX66" s="595"/>
      <c r="AY66" s="595"/>
      <c r="AZ66" s="595"/>
      <c r="BA66" s="595"/>
      <c r="BB66" s="595"/>
      <c r="BC66" s="596"/>
      <c r="BD66" s="597" t="s">
        <v>74</v>
      </c>
      <c r="BE66" s="598"/>
      <c r="BF66" s="598"/>
      <c r="BG66" s="598"/>
      <c r="BH66" s="598"/>
      <c r="BI66" s="598"/>
      <c r="BJ66" s="598"/>
      <c r="BK66" s="599"/>
    </row>
    <row r="67" spans="1:64" ht="23.1" customHeight="1">
      <c r="A67" s="693"/>
      <c r="B67" s="369">
        <v>2</v>
      </c>
      <c r="C67" s="588" t="s">
        <v>220</v>
      </c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90"/>
      <c r="AQ67" s="637">
        <v>3</v>
      </c>
      <c r="AR67" s="638"/>
      <c r="AS67" s="638"/>
      <c r="AT67" s="638"/>
      <c r="AU67" s="639"/>
      <c r="AV67" s="619"/>
      <c r="AW67" s="620"/>
      <c r="AX67" s="620"/>
      <c r="AY67" s="620"/>
      <c r="AZ67" s="620"/>
      <c r="BA67" s="620"/>
      <c r="BB67" s="620"/>
      <c r="BC67" s="621"/>
      <c r="BD67" s="640"/>
      <c r="BE67" s="641"/>
      <c r="BF67" s="641"/>
      <c r="BG67" s="641"/>
      <c r="BH67" s="641"/>
      <c r="BI67" s="641"/>
      <c r="BJ67" s="641"/>
      <c r="BK67" s="642"/>
    </row>
    <row r="68" spans="1:64" ht="23.1" customHeight="1">
      <c r="A68" s="693"/>
      <c r="B68" s="369">
        <v>2</v>
      </c>
      <c r="C68" s="588" t="s">
        <v>75</v>
      </c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89"/>
      <c r="U68" s="589"/>
      <c r="V68" s="589"/>
      <c r="W68" s="589"/>
      <c r="X68" s="589"/>
      <c r="Y68" s="589"/>
      <c r="Z68" s="589"/>
      <c r="AA68" s="589"/>
      <c r="AB68" s="589"/>
      <c r="AC68" s="589"/>
      <c r="AD68" s="589"/>
      <c r="AE68" s="589"/>
      <c r="AF68" s="589"/>
      <c r="AG68" s="589"/>
      <c r="AH68" s="589"/>
      <c r="AI68" s="589"/>
      <c r="AJ68" s="589"/>
      <c r="AK68" s="589"/>
      <c r="AL68" s="589"/>
      <c r="AM68" s="589"/>
      <c r="AN68" s="589"/>
      <c r="AO68" s="589"/>
      <c r="AP68" s="590"/>
      <c r="AQ68" s="637">
        <v>3</v>
      </c>
      <c r="AR68" s="638"/>
      <c r="AS68" s="638"/>
      <c r="AT68" s="638"/>
      <c r="AU68" s="639"/>
      <c r="AV68" s="619" t="s">
        <v>76</v>
      </c>
      <c r="AW68" s="620"/>
      <c r="AX68" s="620"/>
      <c r="AY68" s="620"/>
      <c r="AZ68" s="620"/>
      <c r="BA68" s="620"/>
      <c r="BB68" s="620"/>
      <c r="BC68" s="621"/>
      <c r="BD68" s="640" t="s">
        <v>77</v>
      </c>
      <c r="BE68" s="641"/>
      <c r="BF68" s="641"/>
      <c r="BG68" s="641"/>
      <c r="BH68" s="641"/>
      <c r="BI68" s="641"/>
      <c r="BJ68" s="641"/>
      <c r="BK68" s="642"/>
    </row>
    <row r="69" spans="1:64" ht="23.1" customHeight="1">
      <c r="A69" s="693"/>
      <c r="B69" s="369"/>
      <c r="C69" s="588" t="s">
        <v>78</v>
      </c>
      <c r="D69" s="589"/>
      <c r="E69" s="589"/>
      <c r="F69" s="589"/>
      <c r="G69" s="589"/>
      <c r="H69" s="589"/>
      <c r="I69" s="589"/>
      <c r="J69" s="589"/>
      <c r="K69" s="589"/>
      <c r="L69" s="589"/>
      <c r="M69" s="589"/>
      <c r="N69" s="589"/>
      <c r="O69" s="589"/>
      <c r="P69" s="589"/>
      <c r="Q69" s="589"/>
      <c r="R69" s="589"/>
      <c r="S69" s="589"/>
      <c r="T69" s="589"/>
      <c r="U69" s="589"/>
      <c r="V69" s="589"/>
      <c r="W69" s="589"/>
      <c r="X69" s="589"/>
      <c r="Y69" s="589"/>
      <c r="Z69" s="589"/>
      <c r="AA69" s="589"/>
      <c r="AB69" s="589"/>
      <c r="AC69" s="589"/>
      <c r="AD69" s="589"/>
      <c r="AE69" s="589"/>
      <c r="AF69" s="589"/>
      <c r="AG69" s="589"/>
      <c r="AH69" s="589"/>
      <c r="AI69" s="589"/>
      <c r="AJ69" s="589"/>
      <c r="AK69" s="589"/>
      <c r="AL69" s="589"/>
      <c r="AM69" s="589"/>
      <c r="AN69" s="589"/>
      <c r="AO69" s="589"/>
      <c r="AP69" s="590"/>
      <c r="AQ69" s="637"/>
      <c r="AR69" s="638"/>
      <c r="AS69" s="638"/>
      <c r="AT69" s="638"/>
      <c r="AU69" s="639"/>
      <c r="AV69" s="619"/>
      <c r="AW69" s="620"/>
      <c r="AX69" s="620"/>
      <c r="AY69" s="620"/>
      <c r="AZ69" s="620"/>
      <c r="BA69" s="620"/>
      <c r="BB69" s="620"/>
      <c r="BC69" s="621"/>
      <c r="BD69" s="640"/>
      <c r="BE69" s="641"/>
      <c r="BF69" s="641"/>
      <c r="BG69" s="641"/>
      <c r="BH69" s="641"/>
      <c r="BI69" s="641"/>
      <c r="BJ69" s="641"/>
      <c r="BK69" s="642"/>
    </row>
    <row r="70" spans="1:64" ht="23.1" customHeight="1">
      <c r="A70" s="693"/>
      <c r="B70" s="369"/>
      <c r="C70" s="588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9"/>
      <c r="Y70" s="589"/>
      <c r="Z70" s="589"/>
      <c r="AA70" s="589"/>
      <c r="AB70" s="589"/>
      <c r="AC70" s="589"/>
      <c r="AD70" s="589"/>
      <c r="AE70" s="589"/>
      <c r="AF70" s="589"/>
      <c r="AG70" s="589"/>
      <c r="AH70" s="589"/>
      <c r="AI70" s="589"/>
      <c r="AJ70" s="589"/>
      <c r="AK70" s="589"/>
      <c r="AL70" s="589"/>
      <c r="AM70" s="589"/>
      <c r="AN70" s="589"/>
      <c r="AO70" s="589"/>
      <c r="AP70" s="590"/>
      <c r="AQ70" s="637"/>
      <c r="AR70" s="638"/>
      <c r="AS70" s="638"/>
      <c r="AT70" s="638"/>
      <c r="AU70" s="639"/>
      <c r="AV70" s="619"/>
      <c r="AW70" s="620"/>
      <c r="AX70" s="620"/>
      <c r="AY70" s="620"/>
      <c r="AZ70" s="620"/>
      <c r="BA70" s="620"/>
      <c r="BB70" s="620"/>
      <c r="BC70" s="621"/>
      <c r="BD70" s="640"/>
      <c r="BE70" s="641"/>
      <c r="BF70" s="641"/>
      <c r="BG70" s="641"/>
      <c r="BH70" s="641"/>
      <c r="BI70" s="641"/>
      <c r="BJ70" s="641"/>
      <c r="BK70" s="642"/>
    </row>
    <row r="71" spans="1:64" ht="23.1" customHeight="1">
      <c r="A71" s="693"/>
      <c r="B71" s="529"/>
      <c r="C71" s="588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89"/>
      <c r="AA71" s="589"/>
      <c r="AB71" s="589"/>
      <c r="AC71" s="589"/>
      <c r="AD71" s="589"/>
      <c r="AE71" s="589"/>
      <c r="AF71" s="589"/>
      <c r="AG71" s="589"/>
      <c r="AH71" s="589"/>
      <c r="AI71" s="589"/>
      <c r="AJ71" s="589"/>
      <c r="AK71" s="589"/>
      <c r="AL71" s="589"/>
      <c r="AM71" s="589"/>
      <c r="AN71" s="589"/>
      <c r="AO71" s="589"/>
      <c r="AP71" s="590"/>
      <c r="AQ71" s="591"/>
      <c r="AR71" s="592"/>
      <c r="AS71" s="592"/>
      <c r="AT71" s="592"/>
      <c r="AU71" s="593"/>
      <c r="AV71" s="619"/>
      <c r="AW71" s="620"/>
      <c r="AX71" s="620"/>
      <c r="AY71" s="620"/>
      <c r="AZ71" s="620"/>
      <c r="BA71" s="620"/>
      <c r="BB71" s="620"/>
      <c r="BC71" s="621"/>
      <c r="BD71" s="644"/>
      <c r="BE71" s="645"/>
      <c r="BF71" s="645"/>
      <c r="BG71" s="645"/>
      <c r="BH71" s="645"/>
      <c r="BI71" s="645"/>
      <c r="BJ71" s="645"/>
      <c r="BK71" s="646"/>
    </row>
    <row r="72" spans="1:64" ht="23.1" customHeight="1">
      <c r="A72" s="693"/>
      <c r="B72" s="369"/>
      <c r="C72" s="588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89"/>
      <c r="Z72" s="589"/>
      <c r="AA72" s="589"/>
      <c r="AB72" s="589"/>
      <c r="AC72" s="589"/>
      <c r="AD72" s="589"/>
      <c r="AE72" s="589"/>
      <c r="AF72" s="589"/>
      <c r="AG72" s="589"/>
      <c r="AH72" s="589"/>
      <c r="AI72" s="589"/>
      <c r="AJ72" s="589"/>
      <c r="AK72" s="589"/>
      <c r="AL72" s="589"/>
      <c r="AM72" s="589"/>
      <c r="AN72" s="589"/>
      <c r="AO72" s="589"/>
      <c r="AP72" s="590"/>
      <c r="AQ72" s="637"/>
      <c r="AR72" s="638"/>
      <c r="AS72" s="638"/>
      <c r="AT72" s="638"/>
      <c r="AU72" s="639"/>
      <c r="AV72" s="619"/>
      <c r="AW72" s="620"/>
      <c r="AX72" s="620"/>
      <c r="AY72" s="620"/>
      <c r="AZ72" s="620"/>
      <c r="BA72" s="620"/>
      <c r="BB72" s="620"/>
      <c r="BC72" s="621"/>
      <c r="BD72" s="647"/>
      <c r="BE72" s="648"/>
      <c r="BF72" s="648"/>
      <c r="BG72" s="648"/>
      <c r="BH72" s="648"/>
      <c r="BI72" s="648"/>
      <c r="BJ72" s="648"/>
      <c r="BK72" s="649"/>
    </row>
    <row r="73" spans="1:64" ht="23.1" customHeight="1">
      <c r="A73" s="693"/>
      <c r="B73" s="369"/>
      <c r="C73" s="588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89"/>
      <c r="V73" s="589"/>
      <c r="W73" s="589"/>
      <c r="X73" s="589"/>
      <c r="Y73" s="589"/>
      <c r="Z73" s="589"/>
      <c r="AA73" s="589"/>
      <c r="AB73" s="589"/>
      <c r="AC73" s="589"/>
      <c r="AD73" s="589"/>
      <c r="AE73" s="589"/>
      <c r="AF73" s="589"/>
      <c r="AG73" s="589"/>
      <c r="AH73" s="589"/>
      <c r="AI73" s="589"/>
      <c r="AJ73" s="589"/>
      <c r="AK73" s="589"/>
      <c r="AL73" s="589"/>
      <c r="AM73" s="589"/>
      <c r="AN73" s="589"/>
      <c r="AO73" s="589"/>
      <c r="AP73" s="590"/>
      <c r="AQ73" s="637"/>
      <c r="AR73" s="638"/>
      <c r="AS73" s="638"/>
      <c r="AT73" s="638"/>
      <c r="AU73" s="639"/>
      <c r="AV73" s="619"/>
      <c r="AW73" s="620"/>
      <c r="AX73" s="620"/>
      <c r="AY73" s="620"/>
      <c r="AZ73" s="620"/>
      <c r="BA73" s="620"/>
      <c r="BB73" s="620"/>
      <c r="BC73" s="621"/>
      <c r="BD73" s="640"/>
      <c r="BE73" s="641"/>
      <c r="BF73" s="641"/>
      <c r="BG73" s="641"/>
      <c r="BH73" s="641"/>
      <c r="BI73" s="641"/>
      <c r="BJ73" s="641"/>
      <c r="BK73" s="642"/>
    </row>
    <row r="74" spans="1:64" ht="22.5" customHeight="1">
      <c r="A74" s="693"/>
      <c r="B74" s="369"/>
      <c r="C74" s="588"/>
      <c r="D74" s="589"/>
      <c r="E74" s="589"/>
      <c r="F74" s="589"/>
      <c r="G74" s="589"/>
      <c r="H74" s="589"/>
      <c r="I74" s="589"/>
      <c r="J74" s="589"/>
      <c r="K74" s="589"/>
      <c r="L74" s="589"/>
      <c r="M74" s="589"/>
      <c r="N74" s="589"/>
      <c r="O74" s="589"/>
      <c r="P74" s="589"/>
      <c r="Q74" s="589"/>
      <c r="R74" s="589"/>
      <c r="S74" s="589"/>
      <c r="T74" s="589"/>
      <c r="U74" s="589"/>
      <c r="V74" s="589"/>
      <c r="W74" s="589"/>
      <c r="X74" s="589"/>
      <c r="Y74" s="589"/>
      <c r="Z74" s="589"/>
      <c r="AA74" s="589"/>
      <c r="AB74" s="589"/>
      <c r="AC74" s="589"/>
      <c r="AD74" s="589"/>
      <c r="AE74" s="589"/>
      <c r="AF74" s="589"/>
      <c r="AG74" s="589"/>
      <c r="AH74" s="589"/>
      <c r="AI74" s="589"/>
      <c r="AJ74" s="589"/>
      <c r="AK74" s="589"/>
      <c r="AL74" s="589"/>
      <c r="AM74" s="589"/>
      <c r="AN74" s="589"/>
      <c r="AO74" s="589"/>
      <c r="AP74" s="590"/>
      <c r="AQ74" s="613"/>
      <c r="AR74" s="592"/>
      <c r="AS74" s="592"/>
      <c r="AT74" s="592"/>
      <c r="AU74" s="593"/>
      <c r="AV74" s="619"/>
      <c r="AW74" s="620"/>
      <c r="AX74" s="620"/>
      <c r="AY74" s="620"/>
      <c r="AZ74" s="620"/>
      <c r="BA74" s="620"/>
      <c r="BB74" s="620"/>
      <c r="BC74" s="621"/>
      <c r="BD74" s="644"/>
      <c r="BE74" s="645"/>
      <c r="BF74" s="645"/>
      <c r="BG74" s="645"/>
      <c r="BH74" s="645"/>
      <c r="BI74" s="645"/>
      <c r="BJ74" s="645"/>
      <c r="BK74" s="646"/>
    </row>
    <row r="75" spans="1:64" ht="22.5" customHeight="1">
      <c r="A75" s="693"/>
      <c r="B75" s="369"/>
      <c r="C75" s="588"/>
      <c r="D75" s="589"/>
      <c r="E75" s="589"/>
      <c r="F75" s="589"/>
      <c r="G75" s="589"/>
      <c r="H75" s="589"/>
      <c r="I75" s="589"/>
      <c r="J75" s="589"/>
      <c r="K75" s="589"/>
      <c r="L75" s="589"/>
      <c r="M75" s="589"/>
      <c r="N75" s="589"/>
      <c r="O75" s="589"/>
      <c r="P75" s="589"/>
      <c r="Q75" s="589"/>
      <c r="R75" s="589"/>
      <c r="S75" s="589"/>
      <c r="T75" s="589"/>
      <c r="U75" s="589"/>
      <c r="V75" s="589"/>
      <c r="W75" s="589"/>
      <c r="X75" s="589"/>
      <c r="Y75" s="589"/>
      <c r="Z75" s="589"/>
      <c r="AA75" s="589"/>
      <c r="AB75" s="589"/>
      <c r="AC75" s="589"/>
      <c r="AD75" s="589"/>
      <c r="AE75" s="589"/>
      <c r="AF75" s="589"/>
      <c r="AG75" s="589"/>
      <c r="AH75" s="589"/>
      <c r="AI75" s="589"/>
      <c r="AJ75" s="589"/>
      <c r="AK75" s="589"/>
      <c r="AL75" s="589"/>
      <c r="AM75" s="589"/>
      <c r="AN75" s="589"/>
      <c r="AO75" s="589"/>
      <c r="AP75" s="590"/>
      <c r="AQ75" s="591"/>
      <c r="AR75" s="592"/>
      <c r="AS75" s="592"/>
      <c r="AT75" s="592"/>
      <c r="AU75" s="593"/>
      <c r="AV75" s="619"/>
      <c r="AW75" s="620"/>
      <c r="AX75" s="620"/>
      <c r="AY75" s="620"/>
      <c r="AZ75" s="620"/>
      <c r="BA75" s="620"/>
      <c r="BB75" s="620"/>
      <c r="BC75" s="621"/>
      <c r="BD75" s="644"/>
      <c r="BE75" s="645"/>
      <c r="BF75" s="645"/>
      <c r="BG75" s="645"/>
      <c r="BH75" s="645"/>
      <c r="BI75" s="645"/>
      <c r="BJ75" s="645"/>
      <c r="BK75" s="646"/>
    </row>
    <row r="76" spans="1:64" ht="22.5" customHeight="1">
      <c r="A76" s="693"/>
      <c r="B76" s="369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53"/>
      <c r="AR76" s="654"/>
      <c r="AS76" s="654"/>
      <c r="AT76" s="654"/>
      <c r="AU76" s="655"/>
      <c r="AV76" s="656"/>
      <c r="AW76" s="657"/>
      <c r="AX76" s="657"/>
      <c r="AY76" s="657"/>
      <c r="AZ76" s="657"/>
      <c r="BA76" s="657"/>
      <c r="BB76" s="657"/>
      <c r="BC76" s="658"/>
      <c r="BD76" s="659"/>
      <c r="BE76" s="660"/>
      <c r="BF76" s="660"/>
      <c r="BG76" s="660"/>
      <c r="BH76" s="660"/>
      <c r="BI76" s="660"/>
      <c r="BJ76" s="660"/>
      <c r="BK76" s="661"/>
    </row>
    <row r="77" spans="1:64" ht="24.75" customHeight="1">
      <c r="A77" s="694"/>
      <c r="B77" s="528"/>
      <c r="C77" s="662"/>
      <c r="D77" s="663"/>
      <c r="E77" s="663"/>
      <c r="F77" s="663"/>
      <c r="G77" s="663"/>
      <c r="H77" s="663"/>
      <c r="I77" s="663"/>
      <c r="J77" s="663"/>
      <c r="K77" s="663"/>
      <c r="L77" s="663"/>
      <c r="M77" s="663"/>
      <c r="N77" s="663"/>
      <c r="O77" s="663"/>
      <c r="P77" s="663"/>
      <c r="Q77" s="663"/>
      <c r="R77" s="663"/>
      <c r="S77" s="663"/>
      <c r="T77" s="663"/>
      <c r="U77" s="663"/>
      <c r="V77" s="663"/>
      <c r="W77" s="663"/>
      <c r="X77" s="663"/>
      <c r="Y77" s="663"/>
      <c r="Z77" s="663"/>
      <c r="AA77" s="663"/>
      <c r="AB77" s="663"/>
      <c r="AC77" s="663"/>
      <c r="AD77" s="663"/>
      <c r="AE77" s="663"/>
      <c r="AF77" s="663"/>
      <c r="AG77" s="663"/>
      <c r="AH77" s="663"/>
      <c r="AI77" s="663"/>
      <c r="AJ77" s="663"/>
      <c r="AK77" s="663"/>
      <c r="AL77" s="663"/>
      <c r="AM77" s="663"/>
      <c r="AN77" s="663"/>
      <c r="AO77" s="663"/>
      <c r="AP77" s="664"/>
      <c r="AQ77" s="665"/>
      <c r="AR77" s="666"/>
      <c r="AS77" s="666"/>
      <c r="AT77" s="666"/>
      <c r="AU77" s="667"/>
      <c r="AV77" s="631"/>
      <c r="AW77" s="632"/>
      <c r="AX77" s="632"/>
      <c r="AY77" s="632"/>
      <c r="AZ77" s="632"/>
      <c r="BA77" s="632"/>
      <c r="BB77" s="632"/>
      <c r="BC77" s="633"/>
      <c r="BD77" s="659"/>
      <c r="BE77" s="660"/>
      <c r="BF77" s="660"/>
      <c r="BG77" s="660"/>
      <c r="BH77" s="660"/>
      <c r="BI77" s="660"/>
      <c r="BJ77" s="660"/>
      <c r="BK77" s="661"/>
    </row>
    <row r="78" spans="1:64" ht="23.1" customHeight="1">
      <c r="A78" s="691" t="s">
        <v>28</v>
      </c>
      <c r="B78" s="530">
        <v>1</v>
      </c>
      <c r="C78" s="588" t="s">
        <v>68</v>
      </c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89"/>
      <c r="R78" s="589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90"/>
      <c r="AQ78" s="613">
        <v>15</v>
      </c>
      <c r="AR78" s="592"/>
      <c r="AS78" s="592"/>
      <c r="AT78" s="592"/>
      <c r="AU78" s="593"/>
      <c r="AV78" s="619"/>
      <c r="AW78" s="620"/>
      <c r="AX78" s="620"/>
      <c r="AY78" s="620"/>
      <c r="AZ78" s="620"/>
      <c r="BA78" s="620"/>
      <c r="BB78" s="620"/>
      <c r="BC78" s="621"/>
      <c r="BD78" s="597" t="s">
        <v>79</v>
      </c>
      <c r="BE78" s="598"/>
      <c r="BF78" s="598"/>
      <c r="BG78" s="598"/>
      <c r="BH78" s="598"/>
      <c r="BI78" s="598"/>
      <c r="BJ78" s="598"/>
      <c r="BK78" s="599"/>
      <c r="BL78" s="539"/>
    </row>
    <row r="79" spans="1:64" ht="23.1" customHeight="1">
      <c r="A79" s="693"/>
      <c r="B79" s="531">
        <v>2</v>
      </c>
      <c r="C79" s="614" t="s">
        <v>73</v>
      </c>
      <c r="D79" s="615"/>
      <c r="E79" s="615"/>
      <c r="F79" s="615"/>
      <c r="G79" s="615"/>
      <c r="H79" s="615"/>
      <c r="I79" s="615"/>
      <c r="J79" s="615"/>
      <c r="K79" s="615"/>
      <c r="L79" s="615"/>
      <c r="M79" s="615"/>
      <c r="N79" s="615"/>
      <c r="O79" s="615"/>
      <c r="P79" s="615"/>
      <c r="Q79" s="615"/>
      <c r="R79" s="615"/>
      <c r="S79" s="615"/>
      <c r="T79" s="615"/>
      <c r="U79" s="615"/>
      <c r="V79" s="615"/>
      <c r="W79" s="615"/>
      <c r="X79" s="615"/>
      <c r="Y79" s="615"/>
      <c r="Z79" s="615"/>
      <c r="AA79" s="615"/>
      <c r="AB79" s="615"/>
      <c r="AC79" s="615"/>
      <c r="AD79" s="615"/>
      <c r="AE79" s="615"/>
      <c r="AF79" s="615"/>
      <c r="AG79" s="615"/>
      <c r="AH79" s="615"/>
      <c r="AI79" s="615"/>
      <c r="AJ79" s="615"/>
      <c r="AK79" s="615"/>
      <c r="AL79" s="615"/>
      <c r="AM79" s="615"/>
      <c r="AN79" s="615"/>
      <c r="AO79" s="615"/>
      <c r="AP79" s="616"/>
      <c r="AQ79" s="613">
        <v>8</v>
      </c>
      <c r="AR79" s="592"/>
      <c r="AS79" s="592"/>
      <c r="AT79" s="592"/>
      <c r="AU79" s="593"/>
      <c r="AV79" s="673"/>
      <c r="AW79" s="671"/>
      <c r="AX79" s="671"/>
      <c r="AY79" s="671"/>
      <c r="AZ79" s="671"/>
      <c r="BA79" s="671"/>
      <c r="BB79" s="671"/>
      <c r="BC79" s="672"/>
      <c r="BD79" s="640"/>
      <c r="BE79" s="641"/>
      <c r="BF79" s="641"/>
      <c r="BG79" s="641"/>
      <c r="BH79" s="641"/>
      <c r="BI79" s="641"/>
      <c r="BJ79" s="641"/>
      <c r="BK79" s="642"/>
      <c r="BL79" s="540"/>
    </row>
    <row r="80" spans="1:64" ht="23.1" customHeight="1">
      <c r="A80" s="692"/>
      <c r="B80" s="532">
        <v>3</v>
      </c>
      <c r="C80" s="588" t="s">
        <v>220</v>
      </c>
      <c r="D80" s="589"/>
      <c r="E80" s="589"/>
      <c r="F80" s="589"/>
      <c r="G80" s="589"/>
      <c r="H80" s="589"/>
      <c r="I80" s="589"/>
      <c r="J80" s="589"/>
      <c r="K80" s="589"/>
      <c r="L80" s="589"/>
      <c r="M80" s="589"/>
      <c r="N80" s="589"/>
      <c r="O80" s="589"/>
      <c r="P80" s="589"/>
      <c r="Q80" s="589"/>
      <c r="R80" s="589"/>
      <c r="S80" s="589"/>
      <c r="T80" s="589"/>
      <c r="U80" s="589"/>
      <c r="V80" s="589"/>
      <c r="W80" s="589"/>
      <c r="X80" s="589"/>
      <c r="Y80" s="589"/>
      <c r="Z80" s="589"/>
      <c r="AA80" s="589"/>
      <c r="AB80" s="589"/>
      <c r="AC80" s="589"/>
      <c r="AD80" s="589"/>
      <c r="AE80" s="589"/>
      <c r="AF80" s="589"/>
      <c r="AG80" s="589"/>
      <c r="AH80" s="589"/>
      <c r="AI80" s="589"/>
      <c r="AJ80" s="589"/>
      <c r="AK80" s="589"/>
      <c r="AL80" s="589"/>
      <c r="AM80" s="589"/>
      <c r="AN80" s="589"/>
      <c r="AO80" s="589"/>
      <c r="AP80" s="590"/>
      <c r="AQ80" s="613">
        <v>1</v>
      </c>
      <c r="AR80" s="592"/>
      <c r="AS80" s="592"/>
      <c r="AT80" s="592"/>
      <c r="AU80" s="593"/>
      <c r="AV80" s="779"/>
      <c r="AW80" s="780"/>
      <c r="AX80" s="780"/>
      <c r="AY80" s="780"/>
      <c r="AZ80" s="780"/>
      <c r="BA80" s="780"/>
      <c r="BB80" s="780"/>
      <c r="BC80" s="781"/>
      <c r="BD80" s="640"/>
      <c r="BE80" s="641"/>
      <c r="BF80" s="641"/>
      <c r="BG80" s="641"/>
      <c r="BH80" s="641"/>
      <c r="BI80" s="641"/>
      <c r="BJ80" s="641"/>
      <c r="BK80" s="642"/>
    </row>
    <row r="81" spans="1:63" ht="23.1" customHeight="1">
      <c r="A81" s="693"/>
      <c r="B81" s="532">
        <v>4</v>
      </c>
      <c r="C81" s="669" t="s">
        <v>221</v>
      </c>
      <c r="D81" s="669"/>
      <c r="E81" s="669"/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  <c r="W81" s="669"/>
      <c r="X81" s="669"/>
      <c r="Y81" s="669"/>
      <c r="Z81" s="669"/>
      <c r="AA81" s="669"/>
      <c r="AB81" s="669"/>
      <c r="AC81" s="669"/>
      <c r="AD81" s="669"/>
      <c r="AE81" s="669"/>
      <c r="AF81" s="669"/>
      <c r="AG81" s="669"/>
      <c r="AH81" s="669"/>
      <c r="AI81" s="669"/>
      <c r="AJ81" s="669"/>
      <c r="AK81" s="669"/>
      <c r="AL81" s="669"/>
      <c r="AM81" s="669"/>
      <c r="AN81" s="669"/>
      <c r="AO81" s="669"/>
      <c r="AP81" s="669"/>
      <c r="AQ81" s="613">
        <v>1</v>
      </c>
      <c r="AR81" s="592"/>
      <c r="AS81" s="592"/>
      <c r="AT81" s="592"/>
      <c r="AU81" s="593"/>
      <c r="AV81" s="673" t="s">
        <v>222</v>
      </c>
      <c r="AW81" s="671"/>
      <c r="AX81" s="671"/>
      <c r="AY81" s="671"/>
      <c r="AZ81" s="671"/>
      <c r="BA81" s="671"/>
      <c r="BB81" s="671"/>
      <c r="BC81" s="672"/>
      <c r="BD81" s="640"/>
      <c r="BE81" s="641"/>
      <c r="BF81" s="641"/>
      <c r="BG81" s="641"/>
      <c r="BH81" s="641"/>
      <c r="BI81" s="641"/>
      <c r="BJ81" s="641"/>
      <c r="BK81" s="642"/>
    </row>
    <row r="82" spans="1:63" ht="23.1" customHeight="1">
      <c r="A82" s="693"/>
      <c r="B82" s="532">
        <v>5</v>
      </c>
      <c r="C82" s="668" t="s">
        <v>80</v>
      </c>
      <c r="D82" s="669"/>
      <c r="E82" s="669"/>
      <c r="F82" s="669"/>
      <c r="G82" s="669"/>
      <c r="H82" s="669"/>
      <c r="I82" s="669"/>
      <c r="J82" s="669"/>
      <c r="K82" s="669"/>
      <c r="L82" s="669"/>
      <c r="M82" s="669"/>
      <c r="N82" s="669"/>
      <c r="O82" s="669"/>
      <c r="P82" s="669"/>
      <c r="Q82" s="669"/>
      <c r="R82" s="669"/>
      <c r="S82" s="669"/>
      <c r="T82" s="669"/>
      <c r="U82" s="669"/>
      <c r="V82" s="669"/>
      <c r="W82" s="669"/>
      <c r="X82" s="669"/>
      <c r="Y82" s="669"/>
      <c r="Z82" s="669"/>
      <c r="AA82" s="669"/>
      <c r="AB82" s="669"/>
      <c r="AC82" s="669"/>
      <c r="AD82" s="669"/>
      <c r="AE82" s="669"/>
      <c r="AF82" s="669"/>
      <c r="AG82" s="669"/>
      <c r="AH82" s="669"/>
      <c r="AI82" s="669"/>
      <c r="AJ82" s="669"/>
      <c r="AK82" s="669"/>
      <c r="AL82" s="669"/>
      <c r="AM82" s="669"/>
      <c r="AN82" s="669"/>
      <c r="AO82" s="669"/>
      <c r="AP82" s="669"/>
      <c r="AQ82" s="613">
        <v>0</v>
      </c>
      <c r="AR82" s="592"/>
      <c r="AS82" s="592"/>
      <c r="AT82" s="592"/>
      <c r="AU82" s="593"/>
      <c r="AV82" s="670" t="s">
        <v>81</v>
      </c>
      <c r="AW82" s="671"/>
      <c r="AX82" s="671"/>
      <c r="AY82" s="671"/>
      <c r="AZ82" s="671"/>
      <c r="BA82" s="671"/>
      <c r="BB82" s="671"/>
      <c r="BC82" s="672"/>
      <c r="BD82" s="640" t="s">
        <v>82</v>
      </c>
      <c r="BE82" s="641"/>
      <c r="BF82" s="641"/>
      <c r="BG82" s="641"/>
      <c r="BH82" s="641"/>
      <c r="BI82" s="641"/>
      <c r="BJ82" s="641"/>
      <c r="BK82" s="642"/>
    </row>
    <row r="83" spans="1:63" ht="25.5" customHeight="1">
      <c r="A83" s="693"/>
      <c r="B83" s="532">
        <v>6</v>
      </c>
      <c r="C83" s="669" t="s">
        <v>83</v>
      </c>
      <c r="D83" s="669"/>
      <c r="E83" s="669"/>
      <c r="F83" s="669"/>
      <c r="G83" s="669"/>
      <c r="H83" s="669"/>
      <c r="I83" s="669"/>
      <c r="J83" s="669"/>
      <c r="K83" s="669"/>
      <c r="L83" s="669"/>
      <c r="M83" s="669"/>
      <c r="N83" s="669"/>
      <c r="O83" s="669"/>
      <c r="P83" s="669"/>
      <c r="Q83" s="669"/>
      <c r="R83" s="669"/>
      <c r="S83" s="669"/>
      <c r="T83" s="669"/>
      <c r="U83" s="669"/>
      <c r="V83" s="669"/>
      <c r="W83" s="669"/>
      <c r="X83" s="669"/>
      <c r="Y83" s="669"/>
      <c r="Z83" s="669"/>
      <c r="AA83" s="669"/>
      <c r="AB83" s="669"/>
      <c r="AC83" s="669"/>
      <c r="AD83" s="669"/>
      <c r="AE83" s="669"/>
      <c r="AF83" s="669"/>
      <c r="AG83" s="669"/>
      <c r="AH83" s="669"/>
      <c r="AI83" s="669"/>
      <c r="AJ83" s="669"/>
      <c r="AK83" s="669"/>
      <c r="AL83" s="669"/>
      <c r="AM83" s="669"/>
      <c r="AN83" s="669"/>
      <c r="AO83" s="669"/>
      <c r="AP83" s="669"/>
      <c r="AQ83" s="613">
        <v>0</v>
      </c>
      <c r="AR83" s="592"/>
      <c r="AS83" s="592"/>
      <c r="AT83" s="592"/>
      <c r="AU83" s="593"/>
      <c r="AV83" s="673" t="s">
        <v>84</v>
      </c>
      <c r="AW83" s="671"/>
      <c r="AX83" s="671"/>
      <c r="AY83" s="671"/>
      <c r="AZ83" s="671"/>
      <c r="BA83" s="671"/>
      <c r="BB83" s="671"/>
      <c r="BC83" s="672"/>
      <c r="BD83" s="640" t="s">
        <v>77</v>
      </c>
      <c r="BE83" s="641"/>
      <c r="BF83" s="641"/>
      <c r="BG83" s="641"/>
      <c r="BH83" s="641"/>
      <c r="BI83" s="641"/>
      <c r="BJ83" s="641"/>
      <c r="BK83" s="642"/>
    </row>
    <row r="84" spans="1:63" ht="22.5" customHeight="1">
      <c r="A84" s="693"/>
      <c r="B84" s="531"/>
      <c r="C84" s="669" t="s">
        <v>85</v>
      </c>
      <c r="D84" s="669"/>
      <c r="E84" s="669"/>
      <c r="F84" s="669"/>
      <c r="G84" s="669"/>
      <c r="H84" s="669"/>
      <c r="I84" s="669"/>
      <c r="J84" s="669"/>
      <c r="K84" s="669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  <c r="X84" s="669"/>
      <c r="Y84" s="669"/>
      <c r="Z84" s="669"/>
      <c r="AA84" s="669"/>
      <c r="AB84" s="669"/>
      <c r="AC84" s="669"/>
      <c r="AD84" s="669"/>
      <c r="AE84" s="669"/>
      <c r="AF84" s="669"/>
      <c r="AG84" s="669"/>
      <c r="AH84" s="669"/>
      <c r="AI84" s="669"/>
      <c r="AJ84" s="669"/>
      <c r="AK84" s="669"/>
      <c r="AL84" s="669"/>
      <c r="AM84" s="669"/>
      <c r="AN84" s="669"/>
      <c r="AO84" s="669"/>
      <c r="AP84" s="669"/>
      <c r="AQ84" s="613"/>
      <c r="AR84" s="592"/>
      <c r="AS84" s="592"/>
      <c r="AT84" s="592"/>
      <c r="AU84" s="593"/>
      <c r="AV84" s="594"/>
      <c r="AW84" s="595"/>
      <c r="AX84" s="595"/>
      <c r="AY84" s="595"/>
      <c r="AZ84" s="595"/>
      <c r="BA84" s="595"/>
      <c r="BB84" s="595"/>
      <c r="BC84" s="596"/>
      <c r="BD84" s="643"/>
      <c r="BE84" s="674"/>
      <c r="BF84" s="674"/>
      <c r="BG84" s="674"/>
      <c r="BH84" s="674"/>
      <c r="BI84" s="674"/>
      <c r="BJ84" s="674"/>
      <c r="BK84" s="675"/>
    </row>
    <row r="85" spans="1:63" ht="22.5" customHeight="1">
      <c r="A85" s="693"/>
      <c r="B85" s="532"/>
      <c r="C85" s="669"/>
      <c r="D85" s="669"/>
      <c r="E85" s="669"/>
      <c r="F85" s="669"/>
      <c r="G85" s="669"/>
      <c r="H85" s="669"/>
      <c r="I85" s="669"/>
      <c r="J85" s="669"/>
      <c r="K85" s="669"/>
      <c r="L85" s="669"/>
      <c r="M85" s="669"/>
      <c r="N85" s="669"/>
      <c r="O85" s="669"/>
      <c r="P85" s="669"/>
      <c r="Q85" s="669"/>
      <c r="R85" s="669"/>
      <c r="S85" s="669"/>
      <c r="T85" s="669"/>
      <c r="U85" s="669"/>
      <c r="V85" s="669"/>
      <c r="W85" s="669"/>
      <c r="X85" s="669"/>
      <c r="Y85" s="669"/>
      <c r="Z85" s="669"/>
      <c r="AA85" s="669"/>
      <c r="AB85" s="669"/>
      <c r="AC85" s="669"/>
      <c r="AD85" s="669"/>
      <c r="AE85" s="669"/>
      <c r="AF85" s="669"/>
      <c r="AG85" s="669"/>
      <c r="AH85" s="669"/>
      <c r="AI85" s="669"/>
      <c r="AJ85" s="669"/>
      <c r="AK85" s="669"/>
      <c r="AL85" s="669"/>
      <c r="AM85" s="669"/>
      <c r="AN85" s="669"/>
      <c r="AO85" s="669"/>
      <c r="AP85" s="669"/>
      <c r="AQ85" s="613"/>
      <c r="AR85" s="592"/>
      <c r="AS85" s="592"/>
      <c r="AT85" s="592"/>
      <c r="AU85" s="593"/>
      <c r="AV85" s="673"/>
      <c r="AW85" s="671"/>
      <c r="AX85" s="671"/>
      <c r="AY85" s="671"/>
      <c r="AZ85" s="671"/>
      <c r="BA85" s="671"/>
      <c r="BB85" s="671"/>
      <c r="BC85" s="672"/>
      <c r="BD85" s="640"/>
      <c r="BE85" s="641"/>
      <c r="BF85" s="641"/>
      <c r="BG85" s="641"/>
      <c r="BH85" s="641"/>
      <c r="BI85" s="641"/>
      <c r="BJ85" s="641"/>
      <c r="BK85" s="642"/>
    </row>
    <row r="86" spans="1:63" ht="22.5" customHeight="1">
      <c r="A86" s="693"/>
      <c r="B86" s="532"/>
      <c r="C86" s="668"/>
      <c r="D86" s="669"/>
      <c r="E86" s="669"/>
      <c r="F86" s="669"/>
      <c r="G86" s="669"/>
      <c r="H86" s="669"/>
      <c r="I86" s="669"/>
      <c r="J86" s="669"/>
      <c r="K86" s="669"/>
      <c r="L86" s="669"/>
      <c r="M86" s="669"/>
      <c r="N86" s="669"/>
      <c r="O86" s="669"/>
      <c r="P86" s="669"/>
      <c r="Q86" s="669"/>
      <c r="R86" s="669"/>
      <c r="S86" s="669"/>
      <c r="T86" s="669"/>
      <c r="U86" s="669"/>
      <c r="V86" s="669"/>
      <c r="W86" s="669"/>
      <c r="X86" s="669"/>
      <c r="Y86" s="669"/>
      <c r="Z86" s="669"/>
      <c r="AA86" s="669"/>
      <c r="AB86" s="669"/>
      <c r="AC86" s="669"/>
      <c r="AD86" s="669"/>
      <c r="AE86" s="669"/>
      <c r="AF86" s="669"/>
      <c r="AG86" s="669"/>
      <c r="AH86" s="669"/>
      <c r="AI86" s="669"/>
      <c r="AJ86" s="669"/>
      <c r="AK86" s="669"/>
      <c r="AL86" s="669"/>
      <c r="AM86" s="669"/>
      <c r="AN86" s="669"/>
      <c r="AO86" s="669"/>
      <c r="AP86" s="669"/>
      <c r="AQ86" s="613"/>
      <c r="AR86" s="592"/>
      <c r="AS86" s="592"/>
      <c r="AT86" s="592"/>
      <c r="AU86" s="593"/>
      <c r="AV86" s="670"/>
      <c r="AW86" s="671"/>
      <c r="AX86" s="671"/>
      <c r="AY86" s="671"/>
      <c r="AZ86" s="671"/>
      <c r="BA86" s="671"/>
      <c r="BB86" s="671"/>
      <c r="BC86" s="672"/>
      <c r="BD86" s="640"/>
      <c r="BE86" s="641"/>
      <c r="BF86" s="641"/>
      <c r="BG86" s="641"/>
      <c r="BH86" s="641"/>
      <c r="BI86" s="641"/>
      <c r="BJ86" s="641"/>
      <c r="BK86" s="642"/>
    </row>
    <row r="87" spans="1:63" ht="22.5" customHeight="1">
      <c r="A87" s="693"/>
      <c r="B87" s="532"/>
      <c r="C87" s="669"/>
      <c r="D87" s="669"/>
      <c r="E87" s="669"/>
      <c r="F87" s="669"/>
      <c r="G87" s="669"/>
      <c r="H87" s="669"/>
      <c r="I87" s="669"/>
      <c r="J87" s="669"/>
      <c r="K87" s="669"/>
      <c r="L87" s="669"/>
      <c r="M87" s="669"/>
      <c r="N87" s="669"/>
      <c r="O87" s="669"/>
      <c r="P87" s="669"/>
      <c r="Q87" s="669"/>
      <c r="R87" s="669"/>
      <c r="S87" s="669"/>
      <c r="T87" s="669"/>
      <c r="U87" s="669"/>
      <c r="V87" s="669"/>
      <c r="W87" s="669"/>
      <c r="X87" s="669"/>
      <c r="Y87" s="669"/>
      <c r="Z87" s="669"/>
      <c r="AA87" s="669"/>
      <c r="AB87" s="669"/>
      <c r="AC87" s="669"/>
      <c r="AD87" s="669"/>
      <c r="AE87" s="669"/>
      <c r="AF87" s="669"/>
      <c r="AG87" s="669"/>
      <c r="AH87" s="669"/>
      <c r="AI87" s="669"/>
      <c r="AJ87" s="669"/>
      <c r="AK87" s="669"/>
      <c r="AL87" s="669"/>
      <c r="AM87" s="669"/>
      <c r="AN87" s="669"/>
      <c r="AO87" s="669"/>
      <c r="AP87" s="669"/>
      <c r="AQ87" s="613"/>
      <c r="AR87" s="592"/>
      <c r="AS87" s="592"/>
      <c r="AT87" s="592"/>
      <c r="AU87" s="593"/>
      <c r="AV87" s="673"/>
      <c r="AW87" s="671"/>
      <c r="AX87" s="671"/>
      <c r="AY87" s="671"/>
      <c r="AZ87" s="671"/>
      <c r="BA87" s="671"/>
      <c r="BB87" s="671"/>
      <c r="BC87" s="672"/>
      <c r="BD87" s="640"/>
      <c r="BE87" s="641"/>
      <c r="BF87" s="641"/>
      <c r="BG87" s="641"/>
      <c r="BH87" s="641"/>
      <c r="BI87" s="641"/>
      <c r="BJ87" s="641"/>
      <c r="BK87" s="642"/>
    </row>
    <row r="88" spans="1:63" ht="23.1" customHeight="1">
      <c r="A88" s="693"/>
      <c r="B88" s="532"/>
      <c r="C88" s="669"/>
      <c r="D88" s="669"/>
      <c r="E88" s="669"/>
      <c r="F88" s="669"/>
      <c r="G88" s="669"/>
      <c r="H88" s="669"/>
      <c r="I88" s="669"/>
      <c r="J88" s="669"/>
      <c r="K88" s="669"/>
      <c r="L88" s="669"/>
      <c r="M88" s="669"/>
      <c r="N88" s="669"/>
      <c r="O88" s="669"/>
      <c r="P88" s="669"/>
      <c r="Q88" s="669"/>
      <c r="R88" s="669"/>
      <c r="S88" s="669"/>
      <c r="T88" s="669"/>
      <c r="U88" s="669"/>
      <c r="V88" s="669"/>
      <c r="W88" s="669"/>
      <c r="X88" s="669"/>
      <c r="Y88" s="669"/>
      <c r="Z88" s="669"/>
      <c r="AA88" s="669"/>
      <c r="AB88" s="669"/>
      <c r="AC88" s="669"/>
      <c r="AD88" s="669"/>
      <c r="AE88" s="669"/>
      <c r="AF88" s="669"/>
      <c r="AG88" s="669"/>
      <c r="AH88" s="669"/>
      <c r="AI88" s="669"/>
      <c r="AJ88" s="669"/>
      <c r="AK88" s="669"/>
      <c r="AL88" s="669"/>
      <c r="AM88" s="669"/>
      <c r="AN88" s="669"/>
      <c r="AO88" s="669"/>
      <c r="AP88" s="669"/>
      <c r="AQ88" s="613"/>
      <c r="AR88" s="592"/>
      <c r="AS88" s="592"/>
      <c r="AT88" s="592"/>
      <c r="AU88" s="593"/>
      <c r="AV88" s="594"/>
      <c r="AW88" s="595"/>
      <c r="AX88" s="595"/>
      <c r="AY88" s="595"/>
      <c r="AZ88" s="595"/>
      <c r="BA88" s="595"/>
      <c r="BB88" s="595"/>
      <c r="BC88" s="596"/>
      <c r="BD88" s="643"/>
      <c r="BE88" s="674"/>
      <c r="BF88" s="674"/>
      <c r="BG88" s="674"/>
      <c r="BH88" s="674"/>
      <c r="BI88" s="674"/>
      <c r="BJ88" s="674"/>
      <c r="BK88" s="675"/>
    </row>
    <row r="89" spans="1:63" ht="18" customHeight="1">
      <c r="A89" s="694"/>
      <c r="B89" s="533"/>
      <c r="C89" s="676"/>
      <c r="D89" s="677"/>
      <c r="E89" s="677"/>
      <c r="F89" s="677"/>
      <c r="G89" s="677"/>
      <c r="H89" s="677"/>
      <c r="I89" s="677"/>
      <c r="J89" s="677"/>
      <c r="K89" s="677"/>
      <c r="L89" s="677"/>
      <c r="M89" s="677"/>
      <c r="N89" s="677"/>
      <c r="O89" s="677"/>
      <c r="P89" s="677"/>
      <c r="Q89" s="677"/>
      <c r="R89" s="677"/>
      <c r="S89" s="677"/>
      <c r="T89" s="677"/>
      <c r="U89" s="677"/>
      <c r="V89" s="677"/>
      <c r="W89" s="677"/>
      <c r="X89" s="677"/>
      <c r="Y89" s="677"/>
      <c r="Z89" s="677"/>
      <c r="AA89" s="677"/>
      <c r="AB89" s="677"/>
      <c r="AC89" s="677"/>
      <c r="AD89" s="677"/>
      <c r="AE89" s="677"/>
      <c r="AF89" s="677"/>
      <c r="AG89" s="677"/>
      <c r="AH89" s="677"/>
      <c r="AI89" s="677"/>
      <c r="AJ89" s="677"/>
      <c r="AK89" s="677"/>
      <c r="AL89" s="677"/>
      <c r="AM89" s="677"/>
      <c r="AN89" s="677"/>
      <c r="AO89" s="677"/>
      <c r="AP89" s="678"/>
      <c r="AQ89" s="628"/>
      <c r="AR89" s="629"/>
      <c r="AS89" s="629"/>
      <c r="AT89" s="629"/>
      <c r="AU89" s="630"/>
      <c r="AV89" s="679"/>
      <c r="AW89" s="680"/>
      <c r="AX89" s="680"/>
      <c r="AY89" s="680"/>
      <c r="AZ89" s="680"/>
      <c r="BA89" s="680"/>
      <c r="BB89" s="680"/>
      <c r="BC89" s="681"/>
      <c r="BD89" s="682"/>
      <c r="BE89" s="683"/>
      <c r="BF89" s="683"/>
      <c r="BG89" s="683"/>
      <c r="BH89" s="683"/>
      <c r="BI89" s="683"/>
      <c r="BJ89" s="683"/>
      <c r="BK89" s="684"/>
    </row>
    <row r="90" spans="1:63" ht="7.5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70"/>
      <c r="K90" s="297"/>
      <c r="L90" s="298"/>
      <c r="M90" s="370"/>
      <c r="N90" s="297"/>
      <c r="O90" s="298"/>
      <c r="P90" s="298"/>
      <c r="Q90" s="387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70"/>
      <c r="K91" s="297"/>
      <c r="L91" s="298"/>
      <c r="M91" s="370"/>
      <c r="N91" s="297"/>
      <c r="O91" s="298"/>
      <c r="P91" s="298"/>
      <c r="Q91" s="387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34" t="s">
        <v>32</v>
      </c>
      <c r="B92" s="296"/>
      <c r="C92" s="296"/>
      <c r="D92" s="297"/>
      <c r="E92" s="298"/>
      <c r="F92" s="298"/>
      <c r="G92" s="298"/>
      <c r="H92" s="297"/>
      <c r="I92" s="298"/>
      <c r="J92" s="370"/>
      <c r="K92" s="297"/>
      <c r="L92" s="298"/>
      <c r="M92" s="370"/>
      <c r="N92" s="297"/>
      <c r="O92" s="298"/>
      <c r="P92" s="298"/>
      <c r="Q92" s="387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35"/>
      <c r="B93" s="535"/>
      <c r="C93" s="685"/>
      <c r="D93" s="685"/>
      <c r="E93" s="685"/>
      <c r="F93" s="685"/>
      <c r="G93" s="685"/>
      <c r="H93" s="685"/>
      <c r="I93" s="685"/>
      <c r="J93" s="685"/>
      <c r="K93" s="685"/>
      <c r="L93" s="685"/>
      <c r="M93" s="535"/>
      <c r="N93" s="538"/>
      <c r="O93" s="535"/>
      <c r="P93" s="535"/>
      <c r="Q93" s="535"/>
      <c r="R93" s="535"/>
      <c r="S93" s="535"/>
      <c r="T93" s="535"/>
      <c r="U93" s="535"/>
      <c r="V93" s="535"/>
      <c r="W93" s="535"/>
      <c r="X93" s="535"/>
      <c r="Y93" s="535"/>
      <c r="Z93" s="535"/>
      <c r="AA93" s="535"/>
      <c r="AB93" s="535"/>
      <c r="AC93" s="535"/>
      <c r="AD93" s="535"/>
      <c r="AE93" s="535"/>
      <c r="AF93" s="535"/>
      <c r="AG93" s="535"/>
      <c r="AH93" s="535"/>
      <c r="AI93" s="535"/>
      <c r="AJ93" s="535"/>
      <c r="AK93" s="535"/>
      <c r="AL93" s="535"/>
      <c r="AM93" s="535"/>
      <c r="AN93" s="535"/>
      <c r="AO93" s="535"/>
      <c r="AP93" s="535"/>
      <c r="AQ93" s="535"/>
      <c r="AR93" s="535"/>
      <c r="AS93" s="535"/>
      <c r="AT93" s="535"/>
      <c r="AU93" s="535"/>
      <c r="AV93" s="535"/>
      <c r="AW93" s="535"/>
      <c r="AX93" s="535"/>
      <c r="AY93" s="535"/>
      <c r="AZ93" s="535"/>
      <c r="BA93" s="535"/>
      <c r="BB93" s="535"/>
      <c r="BC93" s="535"/>
      <c r="BD93" s="534"/>
      <c r="BE93" s="534"/>
      <c r="BF93" s="534"/>
      <c r="BG93" s="534"/>
      <c r="BH93" s="534"/>
      <c r="BI93" s="534"/>
      <c r="BJ93" s="534"/>
      <c r="BK93" s="534"/>
    </row>
    <row r="94" spans="1:63" ht="18" customHeight="1">
      <c r="A94" s="536"/>
      <c r="B94" s="535"/>
      <c r="C94" s="535"/>
      <c r="D94" s="535"/>
      <c r="E94" s="535"/>
      <c r="F94" s="535"/>
      <c r="G94" s="535"/>
      <c r="H94" s="535"/>
      <c r="I94" s="535"/>
      <c r="J94" s="535"/>
      <c r="K94" s="535"/>
      <c r="L94" s="535"/>
      <c r="M94" s="535"/>
      <c r="N94" s="535"/>
      <c r="O94" s="535"/>
      <c r="P94" s="535"/>
      <c r="Q94" s="535"/>
      <c r="R94" s="535"/>
      <c r="S94" s="535"/>
      <c r="T94" s="535"/>
      <c r="U94" s="535"/>
      <c r="V94" s="535"/>
      <c r="W94" s="535"/>
      <c r="X94" s="535"/>
      <c r="Y94" s="535"/>
      <c r="Z94" s="535"/>
      <c r="AA94" s="535"/>
      <c r="AB94" s="535"/>
      <c r="AC94" s="535"/>
      <c r="AD94" s="535"/>
      <c r="AE94" s="535"/>
      <c r="AF94" s="535"/>
      <c r="AG94" s="535"/>
      <c r="AH94" s="535"/>
      <c r="AI94" s="535"/>
      <c r="AJ94" s="535"/>
      <c r="AK94" s="535"/>
      <c r="AL94" s="535"/>
      <c r="AM94" s="535"/>
      <c r="AN94" s="535"/>
      <c r="AO94" s="535"/>
      <c r="AP94" s="535"/>
      <c r="AQ94" s="535"/>
      <c r="AR94" s="535"/>
      <c r="AS94" s="535"/>
      <c r="AT94" s="535"/>
      <c r="AU94" s="535"/>
      <c r="AV94" s="535"/>
      <c r="AW94" s="535"/>
      <c r="AX94" s="535"/>
      <c r="AY94" s="535"/>
      <c r="AZ94" s="535"/>
      <c r="BA94" s="535"/>
      <c r="BB94" s="535"/>
      <c r="BC94" s="535"/>
      <c r="BD94" s="534"/>
      <c r="BE94" s="534"/>
      <c r="BF94" s="534"/>
      <c r="BG94" s="534"/>
      <c r="BH94" s="534"/>
      <c r="BI94" s="534"/>
      <c r="BJ94" s="534"/>
      <c r="BK94" s="534"/>
    </row>
    <row r="95" spans="1:63" ht="18" customHeight="1">
      <c r="A95" s="536"/>
      <c r="B95" s="537"/>
      <c r="C95" s="537"/>
      <c r="D95" s="537"/>
      <c r="E95" s="537"/>
      <c r="F95" s="537"/>
      <c r="G95" s="537"/>
      <c r="H95" s="537"/>
      <c r="I95" s="537"/>
      <c r="J95" s="537"/>
      <c r="K95" s="537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296"/>
      <c r="B96" s="537"/>
      <c r="C96" s="537"/>
      <c r="D96" s="537"/>
      <c r="E96" s="537"/>
      <c r="F96" s="537"/>
      <c r="G96" s="537"/>
      <c r="H96" s="537"/>
      <c r="I96" s="537"/>
      <c r="J96" s="537"/>
      <c r="K96" s="537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70"/>
      <c r="K97" s="297"/>
      <c r="L97" s="298"/>
      <c r="M97" s="370"/>
      <c r="N97" s="297"/>
      <c r="O97" s="298"/>
      <c r="P97" s="298"/>
      <c r="Q97" s="387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697"/>
    </row>
    <row r="106" spans="2:63" ht="18" customHeight="1">
      <c r="F106" s="697"/>
    </row>
    <row r="107" spans="2:63" ht="18" customHeight="1">
      <c r="F107" s="697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971" priority="6206" stopIfTrue="1" operator="between">
      <formula>#REF!</formula>
      <formula>0</formula>
    </cfRule>
    <cfRule type="cellIs" dxfId="970" priority="6210" stopIfTrue="1" operator="lessThan">
      <formula>0</formula>
    </cfRule>
    <cfRule type="cellIs" dxfId="969" priority="6205" stopIfTrue="1" operator="between">
      <formula>#REF!</formula>
      <formula>#REF!</formula>
    </cfRule>
  </conditionalFormatting>
  <conditionalFormatting sqref="D11">
    <cfRule type="cellIs" dxfId="968" priority="6587" stopIfTrue="1" operator="between">
      <formula>#REF!</formula>
      <formula>0</formula>
    </cfRule>
    <cfRule type="cellIs" dxfId="967" priority="7655" stopIfTrue="1" operator="lessThan">
      <formula>0</formula>
    </cfRule>
    <cfRule type="cellIs" dxfId="966" priority="6586" stopIfTrue="1" operator="between">
      <formula>#REF!</formula>
      <formula>#REF!</formula>
    </cfRule>
  </conditionalFormatting>
  <conditionalFormatting sqref="D21">
    <cfRule type="cellIs" dxfId="965" priority="1601" stopIfTrue="1" operator="between">
      <formula>#REF!</formula>
      <formula>#REF!</formula>
    </cfRule>
    <cfRule type="cellIs" dxfId="964" priority="1602" stopIfTrue="1" operator="between">
      <formula>#REF!</formula>
      <formula>0</formula>
    </cfRule>
    <cfRule type="cellIs" dxfId="963" priority="1603" stopIfTrue="1" operator="lessThan">
      <formula>0</formula>
    </cfRule>
  </conditionalFormatting>
  <conditionalFormatting sqref="D24">
    <cfRule type="cellIs" dxfId="962" priority="413" stopIfTrue="1" operator="lessThan">
      <formula>0</formula>
    </cfRule>
    <cfRule type="cellIs" dxfId="961" priority="412" stopIfTrue="1" operator="between">
      <formula>#REF!</formula>
      <formula>0</formula>
    </cfRule>
    <cfRule type="cellIs" dxfId="960" priority="411" stopIfTrue="1" operator="between">
      <formula>#REF!</formula>
      <formula>#REF!</formula>
    </cfRule>
  </conditionalFormatting>
  <conditionalFormatting sqref="F17">
    <cfRule type="cellIs" dxfId="959" priority="87" stopIfTrue="1" operator="lessThan">
      <formula>0</formula>
    </cfRule>
  </conditionalFormatting>
  <conditionalFormatting sqref="F21">
    <cfRule type="cellIs" dxfId="958" priority="1598" stopIfTrue="1" operator="between">
      <formula>#REF!</formula>
      <formula>#REF!</formula>
    </cfRule>
    <cfRule type="cellIs" dxfId="957" priority="1597" stopIfTrue="1" operator="between">
      <formula>#REF!</formula>
      <formula>0</formula>
    </cfRule>
    <cfRule type="cellIs" dxfId="956" priority="1599" stopIfTrue="1" operator="between">
      <formula>#REF!</formula>
      <formula>0</formula>
    </cfRule>
    <cfRule type="cellIs" dxfId="955" priority="1600" stopIfTrue="1" operator="lessThan">
      <formula>0</formula>
    </cfRule>
    <cfRule type="cellIs" dxfId="954" priority="1596" stopIfTrue="1" operator="between">
      <formula>#REF!</formula>
      <formula>#REF!</formula>
    </cfRule>
    <cfRule type="cellIs" dxfId="953" priority="1595" stopIfTrue="1" operator="lessThan">
      <formula>0</formula>
    </cfRule>
  </conditionalFormatting>
  <conditionalFormatting sqref="F24">
    <cfRule type="cellIs" dxfId="952" priority="409" stopIfTrue="1" operator="between">
      <formula>#REF!</formula>
      <formula>0</formula>
    </cfRule>
    <cfRule type="cellIs" dxfId="951" priority="407" stopIfTrue="1" operator="between">
      <formula>#REF!</formula>
      <formula>0</formula>
    </cfRule>
    <cfRule type="cellIs" dxfId="950" priority="406" stopIfTrue="1" operator="between">
      <formula>#REF!</formula>
      <formula>#REF!</formula>
    </cfRule>
    <cfRule type="cellIs" dxfId="949" priority="408" stopIfTrue="1" operator="between">
      <formula>#REF!</formula>
      <formula>#REF!</formula>
    </cfRule>
    <cfRule type="cellIs" dxfId="948" priority="405" stopIfTrue="1" operator="lessThan">
      <formula>0</formula>
    </cfRule>
    <cfRule type="cellIs" dxfId="947" priority="410" stopIfTrue="1" operator="lessThan">
      <formula>0</formula>
    </cfRule>
  </conditionalFormatting>
  <conditionalFormatting sqref="F26">
    <cfRule type="cellIs" dxfId="946" priority="6213" stopIfTrue="1" operator="lessThan">
      <formula>0</formula>
    </cfRule>
    <cfRule type="cellIs" dxfId="945" priority="6212" stopIfTrue="1" operator="between">
      <formula>#REF!</formula>
      <formula>0</formula>
    </cfRule>
    <cfRule type="cellIs" dxfId="944" priority="6211" stopIfTrue="1" operator="between">
      <formula>#REF!</formula>
      <formula>#REF!</formula>
    </cfRule>
  </conditionalFormatting>
  <conditionalFormatting sqref="F30">
    <cfRule type="cellIs" dxfId="943" priority="761" stopIfTrue="1" operator="lessThan">
      <formula>0</formula>
    </cfRule>
  </conditionalFormatting>
  <conditionalFormatting sqref="F32:F33">
    <cfRule type="cellIs" dxfId="942" priority="371" stopIfTrue="1" operator="lessThan">
      <formula>0</formula>
    </cfRule>
  </conditionalFormatting>
  <conditionalFormatting sqref="F35">
    <cfRule type="cellIs" dxfId="941" priority="280" stopIfTrue="1" operator="lessThan">
      <formula>0</formula>
    </cfRule>
  </conditionalFormatting>
  <conditionalFormatting sqref="F11:H11">
    <cfRule type="cellIs" dxfId="940" priority="6183" stopIfTrue="1" operator="between">
      <formula>#REF!</formula>
      <formula>#REF!</formula>
    </cfRule>
    <cfRule type="cellIs" dxfId="939" priority="7658" stopIfTrue="1" operator="lessThan">
      <formula>0</formula>
    </cfRule>
    <cfRule type="cellIs" dxfId="938" priority="6184" stopIfTrue="1" operator="between">
      <formula>#REF!</formula>
      <formula>0</formula>
    </cfRule>
  </conditionalFormatting>
  <conditionalFormatting sqref="F17:H17">
    <cfRule type="cellIs" dxfId="937" priority="86" stopIfTrue="1" operator="between">
      <formula>#REF!</formula>
      <formula>0</formula>
    </cfRule>
    <cfRule type="cellIs" dxfId="936" priority="85" stopIfTrue="1" operator="between">
      <formula>#REF!</formula>
      <formula>#REF!</formula>
    </cfRule>
  </conditionalFormatting>
  <conditionalFormatting sqref="F30:H30">
    <cfRule type="cellIs" dxfId="935" priority="760" stopIfTrue="1" operator="between">
      <formula>#REF!</formula>
      <formula>0</formula>
    </cfRule>
    <cfRule type="cellIs" dxfId="934" priority="759" stopIfTrue="1" operator="between">
      <formula>#REF!</formula>
      <formula>#REF!</formula>
    </cfRule>
  </conditionalFormatting>
  <conditionalFormatting sqref="F32:H33">
    <cfRule type="cellIs" dxfId="933" priority="369" stopIfTrue="1" operator="between">
      <formula>#REF!</formula>
      <formula>#REF!</formula>
    </cfRule>
    <cfRule type="cellIs" dxfId="932" priority="370" stopIfTrue="1" operator="between">
      <formula>#REF!</formula>
      <formula>0</formula>
    </cfRule>
  </conditionalFormatting>
  <conditionalFormatting sqref="F35:H35">
    <cfRule type="cellIs" dxfId="931" priority="279" stopIfTrue="1" operator="between">
      <formula>#REF!</formula>
      <formula>0</formula>
    </cfRule>
    <cfRule type="cellIs" dxfId="930" priority="278" stopIfTrue="1" operator="between">
      <formula>#REF!</formula>
      <formula>#REF!</formula>
    </cfRule>
  </conditionalFormatting>
  <conditionalFormatting sqref="G21">
    <cfRule type="cellIs" dxfId="929" priority="1588" stopIfTrue="1" operator="between">
      <formula>#REF!</formula>
      <formula>0</formula>
    </cfRule>
    <cfRule type="cellIs" dxfId="928" priority="1587" stopIfTrue="1" operator="between">
      <formula>#REF!</formula>
      <formula>#REF!</formula>
    </cfRule>
    <cfRule type="cellIs" dxfId="927" priority="1586" stopIfTrue="1" operator="lessThan">
      <formula>0</formula>
    </cfRule>
  </conditionalFormatting>
  <conditionalFormatting sqref="G24">
    <cfRule type="cellIs" dxfId="926" priority="397" stopIfTrue="1" operator="between">
      <formula>#REF!</formula>
      <formula>#REF!</formula>
    </cfRule>
    <cfRule type="cellIs" dxfId="925" priority="398" stopIfTrue="1" operator="between">
      <formula>#REF!</formula>
      <formula>0</formula>
    </cfRule>
    <cfRule type="cellIs" dxfId="924" priority="396" stopIfTrue="1" operator="lessThan">
      <formula>0</formula>
    </cfRule>
  </conditionalFormatting>
  <conditionalFormatting sqref="G17:H17">
    <cfRule type="cellIs" dxfId="923" priority="88" stopIfTrue="1" operator="lessThan">
      <formula>0</formula>
    </cfRule>
  </conditionalFormatting>
  <conditionalFormatting sqref="G30:H30">
    <cfRule type="cellIs" dxfId="922" priority="762" stopIfTrue="1" operator="lessThan">
      <formula>0</formula>
    </cfRule>
  </conditionalFormatting>
  <conditionalFormatting sqref="G32:H33">
    <cfRule type="cellIs" dxfId="921" priority="372" stopIfTrue="1" operator="lessThan">
      <formula>0</formula>
    </cfRule>
  </conditionalFormatting>
  <conditionalFormatting sqref="G35:H35">
    <cfRule type="cellIs" dxfId="920" priority="281" stopIfTrue="1" operator="lessThan">
      <formula>0</formula>
    </cfRule>
  </conditionalFormatting>
  <conditionalFormatting sqref="H21">
    <cfRule type="cellIs" dxfId="919" priority="1590" stopIfTrue="1" operator="between">
      <formula>#REF!</formula>
      <formula>#REF!</formula>
    </cfRule>
    <cfRule type="cellIs" dxfId="918" priority="1591" stopIfTrue="1" operator="between">
      <formula>#REF!</formula>
      <formula>0</formula>
    </cfRule>
    <cfRule type="cellIs" dxfId="917" priority="1589" stopIfTrue="1" operator="lessThan">
      <formula>0</formula>
    </cfRule>
    <cfRule type="cellIs" dxfId="916" priority="1594" stopIfTrue="1" operator="lessThan">
      <formula>0</formula>
    </cfRule>
  </conditionalFormatting>
  <conditionalFormatting sqref="H24">
    <cfRule type="cellIs" dxfId="915" priority="401" stopIfTrue="1" operator="between">
      <formula>#REF!</formula>
      <formula>0</formula>
    </cfRule>
    <cfRule type="cellIs" dxfId="914" priority="404" stopIfTrue="1" operator="lessThan">
      <formula>0</formula>
    </cfRule>
    <cfRule type="cellIs" dxfId="913" priority="399" stopIfTrue="1" operator="lessThan">
      <formula>0</formula>
    </cfRule>
    <cfRule type="cellIs" dxfId="912" priority="400" stopIfTrue="1" operator="between">
      <formula>#REF!</formula>
      <formula>#REF!</formula>
    </cfRule>
  </conditionalFormatting>
  <conditionalFormatting sqref="H26">
    <cfRule type="cellIs" dxfId="911" priority="6204" stopIfTrue="1" operator="lessThan">
      <formula>0</formula>
    </cfRule>
    <cfRule type="cellIs" dxfId="910" priority="6202" stopIfTrue="1" operator="between">
      <formula>#REF!</formula>
      <formula>#REF!</formula>
    </cfRule>
    <cfRule type="cellIs" dxfId="909" priority="6203" stopIfTrue="1" operator="between">
      <formula>#REF!</formula>
      <formula>0</formula>
    </cfRule>
  </conditionalFormatting>
  <conditionalFormatting sqref="H21:J21">
    <cfRule type="cellIs" dxfId="908" priority="1592" stopIfTrue="1" operator="between">
      <formula>#REF!</formula>
      <formula>#REF!</formula>
    </cfRule>
    <cfRule type="cellIs" dxfId="907" priority="1593" stopIfTrue="1" operator="between">
      <formula>#REF!</formula>
      <formula>0</formula>
    </cfRule>
  </conditionalFormatting>
  <conditionalFormatting sqref="H24:J24">
    <cfRule type="cellIs" dxfId="906" priority="403" stopIfTrue="1" operator="between">
      <formula>#REF!</formula>
      <formula>0</formula>
    </cfRule>
    <cfRule type="cellIs" dxfId="905" priority="402" stopIfTrue="1" operator="between">
      <formula>#REF!</formula>
      <formula>#REF!</formula>
    </cfRule>
  </conditionalFormatting>
  <conditionalFormatting sqref="I21:J21">
    <cfRule type="cellIs" dxfId="904" priority="1635" stopIfTrue="1" operator="lessThan">
      <formula>0</formula>
    </cfRule>
  </conditionalFormatting>
  <conditionalFormatting sqref="I24:J24">
    <cfRule type="cellIs" dxfId="903" priority="433" stopIfTrue="1" operator="lessThan">
      <formula>0</formula>
    </cfRule>
  </conditionalFormatting>
  <conditionalFormatting sqref="J17">
    <cfRule type="cellIs" dxfId="902" priority="91" stopIfTrue="1" operator="lessThan">
      <formula>0</formula>
    </cfRule>
  </conditionalFormatting>
  <conditionalFormatting sqref="J30">
    <cfRule type="cellIs" dxfId="901" priority="765" stopIfTrue="1" operator="lessThan">
      <formula>0</formula>
    </cfRule>
  </conditionalFormatting>
  <conditionalFormatting sqref="J32:J33">
    <cfRule type="cellIs" dxfId="900" priority="375" stopIfTrue="1" operator="lessThan">
      <formula>0</formula>
    </cfRule>
  </conditionalFormatting>
  <conditionalFormatting sqref="J35">
    <cfRule type="cellIs" dxfId="899" priority="284" stopIfTrue="1" operator="lessThan">
      <formula>0</formula>
    </cfRule>
  </conditionalFormatting>
  <conditionalFormatting sqref="J17:L17">
    <cfRule type="cellIs" dxfId="898" priority="90" stopIfTrue="1" operator="between">
      <formula>#REF!</formula>
      <formula>0</formula>
    </cfRule>
    <cfRule type="cellIs" dxfId="897" priority="89" stopIfTrue="1" operator="between">
      <formula>#REF!</formula>
      <formula>#REF!</formula>
    </cfRule>
  </conditionalFormatting>
  <conditionalFormatting sqref="J30:L30">
    <cfRule type="cellIs" dxfId="896" priority="763" stopIfTrue="1" operator="between">
      <formula>#REF!</formula>
      <formula>#REF!</formula>
    </cfRule>
    <cfRule type="cellIs" dxfId="895" priority="764" stopIfTrue="1" operator="between">
      <formula>#REF!</formula>
      <formula>0</formula>
    </cfRule>
  </conditionalFormatting>
  <conditionalFormatting sqref="J32:L33">
    <cfRule type="cellIs" dxfId="894" priority="374" stopIfTrue="1" operator="between">
      <formula>#REF!</formula>
      <formula>0</formula>
    </cfRule>
    <cfRule type="cellIs" dxfId="893" priority="373" stopIfTrue="1" operator="between">
      <formula>#REF!</formula>
      <formula>#REF!</formula>
    </cfRule>
  </conditionalFormatting>
  <conditionalFormatting sqref="J35:L35">
    <cfRule type="cellIs" dxfId="892" priority="283" stopIfTrue="1" operator="between">
      <formula>#REF!</formula>
      <formula>0</formula>
    </cfRule>
    <cfRule type="cellIs" dxfId="891" priority="282" stopIfTrue="1" operator="between">
      <formula>#REF!</formula>
      <formula>#REF!</formula>
    </cfRule>
  </conditionalFormatting>
  <conditionalFormatting sqref="K17:L17">
    <cfRule type="cellIs" dxfId="890" priority="92" stopIfTrue="1" operator="lessThan">
      <formula>0</formula>
    </cfRule>
  </conditionalFormatting>
  <conditionalFormatting sqref="K30:L30">
    <cfRule type="cellIs" dxfId="889" priority="766" stopIfTrue="1" operator="lessThan">
      <formula>0</formula>
    </cfRule>
  </conditionalFormatting>
  <conditionalFormatting sqref="K32:L33">
    <cfRule type="cellIs" dxfId="888" priority="376" stopIfTrue="1" operator="lessThan">
      <formula>0</formula>
    </cfRule>
  </conditionalFormatting>
  <conditionalFormatting sqref="K35:L35">
    <cfRule type="cellIs" dxfId="887" priority="285" stopIfTrue="1" operator="lessThan">
      <formula>0</formula>
    </cfRule>
  </conditionalFormatting>
  <conditionalFormatting sqref="L11">
    <cfRule type="cellIs" dxfId="886" priority="7665" stopIfTrue="1" operator="lessThan">
      <formula>0</formula>
    </cfRule>
  </conditionalFormatting>
  <conditionalFormatting sqref="L21">
    <cfRule type="cellIs" dxfId="885" priority="1636" stopIfTrue="1" operator="between">
      <formula>#REF!</formula>
      <formula>#REF!</formula>
    </cfRule>
    <cfRule type="cellIs" dxfId="884" priority="1637" stopIfTrue="1" operator="between">
      <formula>#REF!</formula>
      <formula>0</formula>
    </cfRule>
    <cfRule type="cellIs" dxfId="883" priority="1638" stopIfTrue="1" operator="lessThan">
      <formula>0</formula>
    </cfRule>
  </conditionalFormatting>
  <conditionalFormatting sqref="L24">
    <cfRule type="cellIs" dxfId="882" priority="434" stopIfTrue="1" operator="between">
      <formula>#REF!</formula>
      <formula>#REF!</formula>
    </cfRule>
    <cfRule type="cellIs" dxfId="881" priority="435" stopIfTrue="1" operator="between">
      <formula>#REF!</formula>
      <formula>0</formula>
    </cfRule>
    <cfRule type="cellIs" dxfId="880" priority="436" stopIfTrue="1" operator="lessThan">
      <formula>0</formula>
    </cfRule>
  </conditionalFormatting>
  <conditionalFormatting sqref="L26">
    <cfRule type="cellIs" dxfId="879" priority="6201" stopIfTrue="1" operator="lessThan">
      <formula>0</formula>
    </cfRule>
    <cfRule type="cellIs" dxfId="878" priority="6199" stopIfTrue="1" operator="between">
      <formula>#REF!</formula>
      <formula>#REF!</formula>
    </cfRule>
    <cfRule type="cellIs" dxfId="877" priority="6200" stopIfTrue="1" operator="between">
      <formula>#REF!</formula>
      <formula>0</formula>
    </cfRule>
  </conditionalFormatting>
  <conditionalFormatting sqref="L11:P11">
    <cfRule type="cellIs" dxfId="876" priority="7662" stopIfTrue="1" operator="between">
      <formula>#REF!</formula>
      <formula>#REF!</formula>
    </cfRule>
    <cfRule type="cellIs" dxfId="875" priority="7663" stopIfTrue="1" operator="between">
      <formula>#REF!</formula>
      <formula>0</formula>
    </cfRule>
  </conditionalFormatting>
  <conditionalFormatting sqref="M11:P11">
    <cfRule type="cellIs" dxfId="874" priority="7664" stopIfTrue="1" operator="lessThan">
      <formula>0</formula>
    </cfRule>
  </conditionalFormatting>
  <conditionalFormatting sqref="N2 N5 N37:N53 N55 N90:N65539">
    <cfRule type="cellIs" dxfId="873" priority="10441" stopIfTrue="1" operator="lessThan">
      <formula>0</formula>
    </cfRule>
  </conditionalFormatting>
  <conditionalFormatting sqref="N9 N10:P10">
    <cfRule type="cellIs" dxfId="872" priority="10464" stopIfTrue="1" operator="between">
      <formula>#REF!</formula>
      <formula>0</formula>
    </cfRule>
    <cfRule type="cellIs" dxfId="871" priority="10463" stopIfTrue="1" operator="between">
      <formula>#REF!</formula>
      <formula>#REF!</formula>
    </cfRule>
  </conditionalFormatting>
  <conditionalFormatting sqref="N9:N10">
    <cfRule type="cellIs" dxfId="870" priority="10465" stopIfTrue="1" operator="lessThan">
      <formula>0</formula>
    </cfRule>
  </conditionalFormatting>
  <conditionalFormatting sqref="N12:N16">
    <cfRule type="cellIs" dxfId="869" priority="4083" stopIfTrue="1" operator="lessThan">
      <formula>0</formula>
    </cfRule>
  </conditionalFormatting>
  <conditionalFormatting sqref="N17:N18">
    <cfRule type="cellIs" dxfId="868" priority="53" stopIfTrue="1" operator="lessThan">
      <formula>0</formula>
    </cfRule>
  </conditionalFormatting>
  <conditionalFormatting sqref="N19:N21">
    <cfRule type="cellIs" dxfId="867" priority="1632" stopIfTrue="1" operator="between">
      <formula>#REF!</formula>
      <formula>#REF!</formula>
    </cfRule>
    <cfRule type="cellIs" dxfId="866" priority="1634" stopIfTrue="1" operator="lessThan">
      <formula>0</formula>
    </cfRule>
    <cfRule type="cellIs" dxfId="865" priority="1633" stopIfTrue="1" operator="between">
      <formula>#REF!</formula>
      <formula>0</formula>
    </cfRule>
  </conditionalFormatting>
  <conditionalFormatting sqref="N21">
    <cfRule type="cellIs" dxfId="864" priority="1629" stopIfTrue="1" operator="lessThan">
      <formula>0</formula>
    </cfRule>
    <cfRule type="cellIs" dxfId="863" priority="1630" stopIfTrue="1" operator="between">
      <formula>#REF!</formula>
      <formula>#REF!</formula>
    </cfRule>
    <cfRule type="cellIs" dxfId="862" priority="1631" stopIfTrue="1" operator="between">
      <formula>#REF!</formula>
      <formula>0</formula>
    </cfRule>
  </conditionalFormatting>
  <conditionalFormatting sqref="N22:N23 N25">
    <cfRule type="cellIs" dxfId="861" priority="4365" stopIfTrue="1" operator="lessThan">
      <formula>0</formula>
    </cfRule>
  </conditionalFormatting>
  <conditionalFormatting sqref="N24">
    <cfRule type="cellIs" dxfId="860" priority="427" stopIfTrue="1" operator="lessThan">
      <formula>0</formula>
    </cfRule>
    <cfRule type="cellIs" dxfId="859" priority="428" stopIfTrue="1" operator="between">
      <formula>#REF!</formula>
      <formula>#REF!</formula>
    </cfRule>
    <cfRule type="cellIs" dxfId="858" priority="429" stopIfTrue="1" operator="between">
      <formula>#REF!</formula>
      <formula>0</formula>
    </cfRule>
    <cfRule type="cellIs" dxfId="857" priority="430" stopIfTrue="1" operator="between">
      <formula>#REF!</formula>
      <formula>#REF!</formula>
    </cfRule>
    <cfRule type="cellIs" dxfId="856" priority="431" stopIfTrue="1" operator="between">
      <formula>#REF!</formula>
      <formula>0</formula>
    </cfRule>
    <cfRule type="cellIs" dxfId="855" priority="432" stopIfTrue="1" operator="lessThan">
      <formula>0</formula>
    </cfRule>
  </conditionalFormatting>
  <conditionalFormatting sqref="N27:N28">
    <cfRule type="cellIs" dxfId="854" priority="7359" stopIfTrue="1" operator="lessThan">
      <formula>0</formula>
    </cfRule>
  </conditionalFormatting>
  <conditionalFormatting sqref="N30:N35">
    <cfRule type="cellIs" dxfId="853" priority="1351" stopIfTrue="1" operator="lessThan">
      <formula>0</formula>
    </cfRule>
  </conditionalFormatting>
  <conditionalFormatting sqref="N2:P2 N5:O5 N37:P53 N55:P55 N90:P65539">
    <cfRule type="cellIs" dxfId="852" priority="10439" stopIfTrue="1" operator="between">
      <formula>#REF!</formula>
      <formula>#REF!</formula>
    </cfRule>
    <cfRule type="cellIs" dxfId="851" priority="10440" stopIfTrue="1" operator="between">
      <formula>#REF!</formula>
      <formula>0</formula>
    </cfRule>
  </conditionalFormatting>
  <conditionalFormatting sqref="N12:P16">
    <cfRule type="cellIs" dxfId="850" priority="4080" stopIfTrue="1" operator="between">
      <formula>#REF!</formula>
      <formula>#REF!</formula>
    </cfRule>
    <cfRule type="cellIs" dxfId="849" priority="4081" stopIfTrue="1" operator="between">
      <formula>#REF!</formula>
      <formula>0</formula>
    </cfRule>
  </conditionalFormatting>
  <conditionalFormatting sqref="N17:P18">
    <cfRule type="cellIs" dxfId="848" priority="48" stopIfTrue="1" operator="between">
      <formula>#REF!</formula>
      <formula>0</formula>
    </cfRule>
    <cfRule type="cellIs" dxfId="847" priority="47" stopIfTrue="1" operator="between">
      <formula>#REF!</formula>
      <formula>#REF!</formula>
    </cfRule>
  </conditionalFormatting>
  <conditionalFormatting sqref="N22:P23 N25:P25">
    <cfRule type="cellIs" dxfId="846" priority="3676" stopIfTrue="1" operator="between">
      <formula>#REF!</formula>
      <formula>#REF!</formula>
    </cfRule>
    <cfRule type="cellIs" dxfId="845" priority="3677" stopIfTrue="1" operator="between">
      <formula>#REF!</formula>
      <formula>0</formula>
    </cfRule>
  </conditionalFormatting>
  <conditionalFormatting sqref="N27:P28">
    <cfRule type="cellIs" dxfId="844" priority="6178" stopIfTrue="1" operator="between">
      <formula>#REF!</formula>
      <formula>#REF!</formula>
    </cfRule>
    <cfRule type="cellIs" dxfId="843" priority="6179" stopIfTrue="1" operator="between">
      <formula>#REF!</formula>
      <formula>0</formula>
    </cfRule>
  </conditionalFormatting>
  <conditionalFormatting sqref="N30:P35">
    <cfRule type="cellIs" dxfId="842" priority="1154" stopIfTrue="1" operator="between">
      <formula>#REF!</formula>
      <formula>0</formula>
    </cfRule>
    <cfRule type="cellIs" dxfId="841" priority="1153" stopIfTrue="1" operator="between">
      <formula>#REF!</formula>
      <formula>#REF!</formula>
    </cfRule>
  </conditionalFormatting>
  <conditionalFormatting sqref="O21">
    <cfRule type="cellIs" dxfId="840" priority="1604" stopIfTrue="1" operator="lessThan">
      <formula>0</formula>
    </cfRule>
    <cfRule type="cellIs" dxfId="839" priority="1605" stopIfTrue="1" operator="between">
      <formula>#REF!</formula>
      <formula>#REF!</formula>
    </cfRule>
    <cfRule type="cellIs" dxfId="838" priority="1606" stopIfTrue="1" operator="between">
      <formula>#REF!</formula>
      <formula>0</formula>
    </cfRule>
  </conditionalFormatting>
  <conditionalFormatting sqref="O24">
    <cfRule type="cellIs" dxfId="837" priority="414" stopIfTrue="1" operator="lessThan">
      <formula>0</formula>
    </cfRule>
    <cfRule type="cellIs" dxfId="836" priority="415" stopIfTrue="1" operator="between">
      <formula>#REF!</formula>
      <formula>#REF!</formula>
    </cfRule>
    <cfRule type="cellIs" dxfId="835" priority="416" stopIfTrue="1" operator="between">
      <formula>#REF!</formula>
      <formula>0</formula>
    </cfRule>
  </conditionalFormatting>
  <conditionalFormatting sqref="O2:P2 O5 O37:P53 O55:P55 O90:P65539">
    <cfRule type="cellIs" dxfId="834" priority="10444" stopIfTrue="1" operator="lessThan">
      <formula>0</formula>
    </cfRule>
  </conditionalFormatting>
  <conditionalFormatting sqref="O10:P10">
    <cfRule type="cellIs" dxfId="833" priority="10468" stopIfTrue="1" operator="lessThan">
      <formula>0</formula>
    </cfRule>
  </conditionalFormatting>
  <conditionalFormatting sqref="O12:P16">
    <cfRule type="cellIs" dxfId="832" priority="4082" stopIfTrue="1" operator="lessThan">
      <formula>0</formula>
    </cfRule>
  </conditionalFormatting>
  <conditionalFormatting sqref="O17:P18">
    <cfRule type="cellIs" dxfId="831" priority="49" stopIfTrue="1" operator="lessThan">
      <formula>0</formula>
    </cfRule>
  </conditionalFormatting>
  <conditionalFormatting sqref="O20:P20">
    <cfRule type="cellIs" dxfId="830" priority="5704" stopIfTrue="1" operator="between">
      <formula>#REF!</formula>
      <formula>#REF!</formula>
    </cfRule>
    <cfRule type="cellIs" dxfId="829" priority="5705" stopIfTrue="1" operator="between">
      <formula>#REF!</formula>
      <formula>0</formula>
    </cfRule>
    <cfRule type="cellIs" dxfId="828" priority="5706" stopIfTrue="1" operator="lessThan">
      <formula>0</formula>
    </cfRule>
  </conditionalFormatting>
  <conditionalFormatting sqref="O22:P23 O25:P25">
    <cfRule type="cellIs" dxfId="827" priority="3678" stopIfTrue="1" operator="lessThan">
      <formula>0</formula>
    </cfRule>
  </conditionalFormatting>
  <conditionalFormatting sqref="O27:P28">
    <cfRule type="cellIs" dxfId="826" priority="6180" stopIfTrue="1" operator="lessThan">
      <formula>0</formula>
    </cfRule>
  </conditionalFormatting>
  <conditionalFormatting sqref="O30:P35">
    <cfRule type="cellIs" dxfId="825" priority="1155" stopIfTrue="1" operator="lessThan">
      <formula>0</formula>
    </cfRule>
  </conditionalFormatting>
  <conditionalFormatting sqref="P4:P6">
    <cfRule type="cellIs" dxfId="824" priority="10447" stopIfTrue="1" operator="lessThan">
      <formula>0</formula>
    </cfRule>
    <cfRule type="cellIs" dxfId="823" priority="10446" stopIfTrue="1" operator="between">
      <formula>#REF!</formula>
      <formula>0</formula>
    </cfRule>
    <cfRule type="cellIs" dxfId="822" priority="10445" stopIfTrue="1" operator="between">
      <formula>#REF!</formula>
      <formula>#REF!</formula>
    </cfRule>
  </conditionalFormatting>
  <conditionalFormatting sqref="P9">
    <cfRule type="cellIs" dxfId="821" priority="7797" stopIfTrue="1" operator="between">
      <formula>#REF!</formula>
      <formula>0</formula>
    </cfRule>
    <cfRule type="cellIs" dxfId="820" priority="7796" stopIfTrue="1" operator="between">
      <formula>#REF!</formula>
      <formula>#REF!</formula>
    </cfRule>
    <cfRule type="cellIs" dxfId="819" priority="7798" stopIfTrue="1" operator="lessThan">
      <formula>0</formula>
    </cfRule>
  </conditionalFormatting>
  <conditionalFormatting sqref="P21">
    <cfRule type="cellIs" dxfId="818" priority="1609" stopIfTrue="1" operator="between">
      <formula>#REF!</formula>
      <formula>0</formula>
    </cfRule>
    <cfRule type="cellIs" dxfId="817" priority="1607" stopIfTrue="1" operator="lessThan">
      <formula>0</formula>
    </cfRule>
    <cfRule type="cellIs" dxfId="816" priority="1610" stopIfTrue="1" operator="between">
      <formula>#REF!</formula>
      <formula>#REF!</formula>
    </cfRule>
    <cfRule type="cellIs" dxfId="815" priority="1611" stopIfTrue="1" operator="between">
      <formula>#REF!</formula>
      <formula>0</formula>
    </cfRule>
    <cfRule type="cellIs" dxfId="814" priority="1608" stopIfTrue="1" operator="between">
      <formula>#REF!</formula>
      <formula>#REF!</formula>
    </cfRule>
    <cfRule type="cellIs" dxfId="813" priority="1612" stopIfTrue="1" operator="lessThan">
      <formula>0</formula>
    </cfRule>
  </conditionalFormatting>
  <conditionalFormatting sqref="P24">
    <cfRule type="cellIs" dxfId="812" priority="421" stopIfTrue="1" operator="between">
      <formula>#REF!</formula>
      <formula>0</formula>
    </cfRule>
    <cfRule type="cellIs" dxfId="811" priority="420" stopIfTrue="1" operator="between">
      <formula>#REF!</formula>
      <formula>#REF!</formula>
    </cfRule>
    <cfRule type="cellIs" dxfId="810" priority="419" stopIfTrue="1" operator="between">
      <formula>#REF!</formula>
      <formula>0</formula>
    </cfRule>
    <cfRule type="cellIs" dxfId="809" priority="418" stopIfTrue="1" operator="between">
      <formula>#REF!</formula>
      <formula>#REF!</formula>
    </cfRule>
    <cfRule type="cellIs" dxfId="808" priority="417" stopIfTrue="1" operator="lessThan">
      <formula>0</formula>
    </cfRule>
    <cfRule type="cellIs" dxfId="807" priority="422" stopIfTrue="1" operator="lessThan">
      <formula>0</formula>
    </cfRule>
  </conditionalFormatting>
  <conditionalFormatting sqref="R9">
    <cfRule type="cellIs" dxfId="806" priority="5621" stopIfTrue="1" operator="lessThan">
      <formula>0</formula>
    </cfRule>
  </conditionalFormatting>
  <conditionalFormatting sqref="R12">
    <cfRule type="cellIs" dxfId="805" priority="4087" stopIfTrue="1" operator="lessThan">
      <formula>0</formula>
    </cfRule>
  </conditionalFormatting>
  <conditionalFormatting sqref="R14:R16">
    <cfRule type="cellIs" dxfId="804" priority="3837" stopIfTrue="1" operator="lessThan">
      <formula>0</formula>
    </cfRule>
  </conditionalFormatting>
  <conditionalFormatting sqref="R20">
    <cfRule type="cellIs" dxfId="803" priority="3247" stopIfTrue="1" operator="lessThan">
      <formula>0</formula>
    </cfRule>
  </conditionalFormatting>
  <conditionalFormatting sqref="R21">
    <cfRule type="cellIs" dxfId="802" priority="1616" stopIfTrue="1" operator="lessThan">
      <formula>0</formula>
    </cfRule>
    <cfRule type="cellIs" dxfId="801" priority="1617" stopIfTrue="1" operator="between">
      <formula>#REF!</formula>
      <formula>#REF!</formula>
    </cfRule>
    <cfRule type="cellIs" dxfId="800" priority="1618" stopIfTrue="1" operator="between">
      <formula>#REF!</formula>
      <formula>0</formula>
    </cfRule>
    <cfRule type="cellIs" dxfId="799" priority="1619" stopIfTrue="1" operator="lessThan">
      <formula>0</formula>
    </cfRule>
  </conditionalFormatting>
  <conditionalFormatting sqref="R23">
    <cfRule type="cellIs" dxfId="798" priority="3329" stopIfTrue="1" operator="lessThan">
      <formula>0</formula>
    </cfRule>
  </conditionalFormatting>
  <conditionalFormatting sqref="R24">
    <cfRule type="cellIs" dxfId="797" priority="423" stopIfTrue="1" operator="lessThan">
      <formula>0</formula>
    </cfRule>
    <cfRule type="cellIs" dxfId="796" priority="424" stopIfTrue="1" operator="between">
      <formula>#REF!</formula>
      <formula>#REF!</formula>
    </cfRule>
    <cfRule type="cellIs" dxfId="795" priority="425" stopIfTrue="1" operator="between">
      <formula>#REF!</formula>
      <formula>0</formula>
    </cfRule>
    <cfRule type="cellIs" dxfId="794" priority="426" stopIfTrue="1" operator="lessThan">
      <formula>0</formula>
    </cfRule>
  </conditionalFormatting>
  <conditionalFormatting sqref="R9:S9">
    <cfRule type="cellIs" dxfId="793" priority="4737" stopIfTrue="1" operator="between">
      <formula>#REF!</formula>
      <formula>0</formula>
    </cfRule>
    <cfRule type="cellIs" dxfId="792" priority="4736" stopIfTrue="1" operator="between">
      <formula>#REF!</formula>
      <formula>#REF!</formula>
    </cfRule>
  </conditionalFormatting>
  <conditionalFormatting sqref="R12:T12">
    <cfRule type="cellIs" dxfId="791" priority="4085" stopIfTrue="1" operator="between">
      <formula>#REF!</formula>
      <formula>0</formula>
    </cfRule>
    <cfRule type="cellIs" dxfId="790" priority="4084" stopIfTrue="1" operator="between">
      <formula>#REF!</formula>
      <formula>#REF!</formula>
    </cfRule>
  </conditionalFormatting>
  <conditionalFormatting sqref="R14:T16">
    <cfRule type="cellIs" dxfId="789" priority="722" stopIfTrue="1" operator="between">
      <formula>#REF!</formula>
      <formula>#REF!</formula>
    </cfRule>
    <cfRule type="cellIs" dxfId="788" priority="723" stopIfTrue="1" operator="between">
      <formula>#REF!</formula>
      <formula>0</formula>
    </cfRule>
  </conditionalFormatting>
  <conditionalFormatting sqref="R20:T20">
    <cfRule type="cellIs" dxfId="787" priority="3244" stopIfTrue="1" operator="between">
      <formula>#REF!</formula>
      <formula>#REF!</formula>
    </cfRule>
    <cfRule type="cellIs" dxfId="786" priority="3245" stopIfTrue="1" operator="between">
      <formula>#REF!</formula>
      <formula>0</formula>
    </cfRule>
  </conditionalFormatting>
  <conditionalFormatting sqref="R23:T23">
    <cfRule type="cellIs" dxfId="785" priority="3327" stopIfTrue="1" operator="between">
      <formula>#REF!</formula>
      <formula>0</formula>
    </cfRule>
    <cfRule type="cellIs" dxfId="784" priority="3326" stopIfTrue="1" operator="between">
      <formula>#REF!</formula>
      <formula>#REF!</formula>
    </cfRule>
  </conditionalFormatting>
  <conditionalFormatting sqref="S9">
    <cfRule type="cellIs" dxfId="783" priority="4743" stopIfTrue="1" operator="lessThan">
      <formula>0</formula>
    </cfRule>
  </conditionalFormatting>
  <conditionalFormatting sqref="S12:T12">
    <cfRule type="cellIs" dxfId="782" priority="4086" stopIfTrue="1" operator="lessThan">
      <formula>0</formula>
    </cfRule>
  </conditionalFormatting>
  <conditionalFormatting sqref="S14:T16">
    <cfRule type="cellIs" dxfId="781" priority="724" stopIfTrue="1" operator="lessThan">
      <formula>0</formula>
    </cfRule>
  </conditionalFormatting>
  <conditionalFormatting sqref="S20:T20">
    <cfRule type="cellIs" dxfId="780" priority="3246" stopIfTrue="1" operator="lessThan">
      <formula>0</formula>
    </cfRule>
  </conditionalFormatting>
  <conditionalFormatting sqref="S23:T23">
    <cfRule type="cellIs" dxfId="779" priority="3328" stopIfTrue="1" operator="lessThan">
      <formula>0</formula>
    </cfRule>
  </conditionalFormatting>
  <conditionalFormatting sqref="T9:T10">
    <cfRule type="cellIs" dxfId="778" priority="4693" stopIfTrue="1" operator="lessThan">
      <formula>0</formula>
    </cfRule>
    <cfRule type="cellIs" dxfId="777" priority="4692" stopIfTrue="1" operator="between">
      <formula>#REF!</formula>
      <formula>0</formula>
    </cfRule>
    <cfRule type="cellIs" dxfId="776" priority="4691" stopIfTrue="1" operator="between">
      <formula>#REF!</formula>
      <formula>#REF!</formula>
    </cfRule>
  </conditionalFormatting>
  <conditionalFormatting sqref="T17">
    <cfRule type="cellIs" dxfId="775" priority="94" stopIfTrue="1" operator="between">
      <formula>#REF!</formula>
      <formula>0</formula>
    </cfRule>
    <cfRule type="cellIs" dxfId="774" priority="95" stopIfTrue="1" operator="lessThan">
      <formula>0</formula>
    </cfRule>
    <cfRule type="cellIs" dxfId="773" priority="93" stopIfTrue="1" operator="between">
      <formula>#REF!</formula>
      <formula>#REF!</formula>
    </cfRule>
  </conditionalFormatting>
  <conditionalFormatting sqref="T18">
    <cfRule type="cellIs" dxfId="772" priority="28" stopIfTrue="1" operator="lessThan">
      <formula>0</formula>
    </cfRule>
    <cfRule type="cellIs" dxfId="771" priority="27" stopIfTrue="1" operator="between">
      <formula>#REF!</formula>
      <formula>0</formula>
    </cfRule>
    <cfRule type="cellIs" dxfId="770" priority="26" stopIfTrue="1" operator="between">
      <formula>#REF!</formula>
      <formula>#REF!</formula>
    </cfRule>
  </conditionalFormatting>
  <conditionalFormatting sqref="T21">
    <cfRule type="cellIs" dxfId="769" priority="483" stopIfTrue="1" operator="between">
      <formula>#REF!</formula>
      <formula>#REF!</formula>
    </cfRule>
    <cfRule type="cellIs" dxfId="768" priority="484" stopIfTrue="1" operator="between">
      <formula>#REF!</formula>
      <formula>0</formula>
    </cfRule>
    <cfRule type="cellIs" dxfId="767" priority="485" stopIfTrue="1" operator="lessThan">
      <formula>0</formula>
    </cfRule>
  </conditionalFormatting>
  <conditionalFormatting sqref="T24">
    <cfRule type="cellIs" dxfId="766" priority="387" stopIfTrue="1" operator="between">
      <formula>#REF!</formula>
      <formula>#REF!</formula>
    </cfRule>
    <cfRule type="cellIs" dxfId="765" priority="389" stopIfTrue="1" operator="lessThan">
      <formula>0</formula>
    </cfRule>
    <cfRule type="cellIs" dxfId="764" priority="388" stopIfTrue="1" operator="between">
      <formula>#REF!</formula>
      <formula>0</formula>
    </cfRule>
  </conditionalFormatting>
  <conditionalFormatting sqref="T28">
    <cfRule type="cellIs" dxfId="763" priority="746" stopIfTrue="1" operator="between">
      <formula>#REF!</formula>
      <formula>#REF!</formula>
    </cfRule>
    <cfRule type="cellIs" dxfId="762" priority="747" stopIfTrue="1" operator="between">
      <formula>#REF!</formula>
      <formula>0</formula>
    </cfRule>
    <cfRule type="cellIs" dxfId="761" priority="2358" stopIfTrue="1" operator="lessThan">
      <formula>0</formula>
    </cfRule>
  </conditionalFormatting>
  <conditionalFormatting sqref="T30">
    <cfRule type="cellIs" dxfId="760" priority="769" stopIfTrue="1" operator="lessThan">
      <formula>0</formula>
    </cfRule>
    <cfRule type="cellIs" dxfId="759" priority="767" stopIfTrue="1" operator="between">
      <formula>#REF!</formula>
      <formula>#REF!</formula>
    </cfRule>
    <cfRule type="cellIs" dxfId="758" priority="768" stopIfTrue="1" operator="between">
      <formula>#REF!</formula>
      <formula>0</formula>
    </cfRule>
  </conditionalFormatting>
  <conditionalFormatting sqref="T32:T33">
    <cfRule type="cellIs" dxfId="757" priority="377" stopIfTrue="1" operator="between">
      <formula>#REF!</formula>
      <formula>#REF!</formula>
    </cfRule>
    <cfRule type="cellIs" dxfId="756" priority="378" stopIfTrue="1" operator="between">
      <formula>#REF!</formula>
      <formula>0</formula>
    </cfRule>
    <cfRule type="cellIs" dxfId="755" priority="379" stopIfTrue="1" operator="lessThan">
      <formula>0</formula>
    </cfRule>
  </conditionalFormatting>
  <conditionalFormatting sqref="T35">
    <cfRule type="cellIs" dxfId="754" priority="287" stopIfTrue="1" operator="between">
      <formula>#REF!</formula>
      <formula>0</formula>
    </cfRule>
    <cfRule type="cellIs" dxfId="753" priority="286" stopIfTrue="1" operator="between">
      <formula>#REF!</formula>
      <formula>#REF!</formula>
    </cfRule>
    <cfRule type="cellIs" dxfId="752" priority="288" stopIfTrue="1" operator="lessThan">
      <formula>0</formula>
    </cfRule>
  </conditionalFormatting>
  <conditionalFormatting sqref="V9">
    <cfRule type="cellIs" dxfId="751" priority="3905" stopIfTrue="1" operator="lessThan">
      <formula>0</formula>
    </cfRule>
  </conditionalFormatting>
  <conditionalFormatting sqref="V9:V12">
    <cfRule type="cellIs" dxfId="750" priority="3904" stopIfTrue="1" operator="between">
      <formula>#REF!</formula>
      <formula>0</formula>
    </cfRule>
    <cfRule type="cellIs" dxfId="749" priority="3903" stopIfTrue="1" operator="between">
      <formula>#REF!</formula>
      <formula>#REF!</formula>
    </cfRule>
  </conditionalFormatting>
  <conditionalFormatting sqref="V10:V11">
    <cfRule type="cellIs" dxfId="748" priority="6753" stopIfTrue="1" operator="lessThan">
      <formula>0</formula>
    </cfRule>
  </conditionalFormatting>
  <conditionalFormatting sqref="V12">
    <cfRule type="cellIs" dxfId="747" priority="3987" stopIfTrue="1" operator="lessThan">
      <formula>0</formula>
    </cfRule>
  </conditionalFormatting>
  <conditionalFormatting sqref="V14:V16">
    <cfRule type="cellIs" dxfId="746" priority="3815" stopIfTrue="1" operator="between">
      <formula>#REF!</formula>
      <formula>#REF!</formula>
    </cfRule>
    <cfRule type="cellIs" dxfId="745" priority="3817" stopIfTrue="1" operator="lessThan">
      <formula>0</formula>
    </cfRule>
    <cfRule type="cellIs" dxfId="744" priority="3816" stopIfTrue="1" operator="between">
      <formula>#REF!</formula>
      <formula>0</formula>
    </cfRule>
  </conditionalFormatting>
  <conditionalFormatting sqref="V17:V19">
    <cfRule type="cellIs" dxfId="743" priority="22" stopIfTrue="1" operator="lessThan">
      <formula>0</formula>
    </cfRule>
  </conditionalFormatting>
  <conditionalFormatting sqref="V20">
    <cfRule type="cellIs" dxfId="742" priority="487" stopIfTrue="1" operator="between">
      <formula>#REF!</formula>
      <formula>#REF!</formula>
    </cfRule>
    <cfRule type="cellIs" dxfId="741" priority="488" stopIfTrue="1" operator="between">
      <formula>#REF!</formula>
      <formula>0</formula>
    </cfRule>
    <cfRule type="cellIs" dxfId="740" priority="1570" stopIfTrue="1" operator="lessThan">
      <formula>0</formula>
    </cfRule>
  </conditionalFormatting>
  <conditionalFormatting sqref="V21">
    <cfRule type="cellIs" dxfId="739" priority="269" stopIfTrue="1" operator="lessThan">
      <formula>0</formula>
    </cfRule>
  </conditionalFormatting>
  <conditionalFormatting sqref="V23">
    <cfRule type="cellIs" dxfId="738" priority="1579" stopIfTrue="1" operator="lessThan">
      <formula>0</formula>
    </cfRule>
  </conditionalFormatting>
  <conditionalFormatting sqref="V23:V24">
    <cfRule type="cellIs" dxfId="737" priority="392" stopIfTrue="1" operator="between">
      <formula>#REF!</formula>
      <formula>0</formula>
    </cfRule>
    <cfRule type="cellIs" dxfId="736" priority="391" stopIfTrue="1" operator="between">
      <formula>#REF!</formula>
      <formula>#REF!</formula>
    </cfRule>
  </conditionalFormatting>
  <conditionalFormatting sqref="V24">
    <cfRule type="cellIs" dxfId="735" priority="390" stopIfTrue="1" operator="lessThan">
      <formula>0</formula>
    </cfRule>
  </conditionalFormatting>
  <conditionalFormatting sqref="V27">
    <cfRule type="cellIs" dxfId="734" priority="693" stopIfTrue="1" operator="lessThan">
      <formula>0</formula>
    </cfRule>
    <cfRule type="cellIs" dxfId="733" priority="692" stopIfTrue="1" operator="between">
      <formula>#REF!</formula>
      <formula>0</formula>
    </cfRule>
    <cfRule type="cellIs" dxfId="732" priority="691" stopIfTrue="1" operator="between">
      <formula>#REF!</formula>
      <formula>#REF!</formula>
    </cfRule>
  </conditionalFormatting>
  <conditionalFormatting sqref="V30">
    <cfRule type="cellIs" dxfId="731" priority="770" stopIfTrue="1" operator="lessThan">
      <formula>0</formula>
    </cfRule>
  </conditionalFormatting>
  <conditionalFormatting sqref="V32">
    <cfRule type="cellIs" dxfId="730" priority="1077" stopIfTrue="1" operator="lessThan">
      <formula>0</formula>
    </cfRule>
    <cfRule type="cellIs" dxfId="729" priority="1075" stopIfTrue="1" operator="between">
      <formula>#REF!</formula>
      <formula>#REF!</formula>
    </cfRule>
    <cfRule type="cellIs" dxfId="728" priority="1076" stopIfTrue="1" operator="between">
      <formula>#REF!</formula>
      <formula>0</formula>
    </cfRule>
  </conditionalFormatting>
  <conditionalFormatting sqref="V33">
    <cfRule type="cellIs" dxfId="727" priority="380" stopIfTrue="1" operator="lessThan">
      <formula>0</formula>
    </cfRule>
  </conditionalFormatting>
  <conditionalFormatting sqref="V35">
    <cfRule type="cellIs" dxfId="726" priority="301" stopIfTrue="1" operator="lessThan">
      <formula>0</formula>
    </cfRule>
  </conditionalFormatting>
  <conditionalFormatting sqref="V17:X18">
    <cfRule type="cellIs" dxfId="725" priority="23" stopIfTrue="1" operator="between">
      <formula>#REF!</formula>
      <formula>#REF!</formula>
    </cfRule>
    <cfRule type="cellIs" dxfId="724" priority="24" stopIfTrue="1" operator="between">
      <formula>#REF!</formula>
      <formula>0</formula>
    </cfRule>
  </conditionalFormatting>
  <conditionalFormatting sqref="V19:X19">
    <cfRule type="cellIs" dxfId="723" priority="273" stopIfTrue="1" operator="between">
      <formula>#REF!</formula>
      <formula>#REF!</formula>
    </cfRule>
    <cfRule type="cellIs" dxfId="722" priority="274" stopIfTrue="1" operator="between">
      <formula>#REF!</formula>
      <formula>0</formula>
    </cfRule>
  </conditionalFormatting>
  <conditionalFormatting sqref="V21:X21">
    <cfRule type="cellIs" dxfId="721" priority="270" stopIfTrue="1" operator="between">
      <formula>#REF!</formula>
      <formula>#REF!</formula>
    </cfRule>
    <cfRule type="cellIs" dxfId="720" priority="271" stopIfTrue="1" operator="between">
      <formula>#REF!</formula>
      <formula>0</formula>
    </cfRule>
  </conditionalFormatting>
  <conditionalFormatting sqref="V30:X30">
    <cfRule type="cellIs" dxfId="719" priority="771" stopIfTrue="1" operator="between">
      <formula>#REF!</formula>
      <formula>#REF!</formula>
    </cfRule>
    <cfRule type="cellIs" dxfId="718" priority="772" stopIfTrue="1" operator="between">
      <formula>#REF!</formula>
      <formula>0</formula>
    </cfRule>
  </conditionalFormatting>
  <conditionalFormatting sqref="V33:X33">
    <cfRule type="cellIs" dxfId="717" priority="381" stopIfTrue="1" operator="between">
      <formula>#REF!</formula>
      <formula>#REF!</formula>
    </cfRule>
    <cfRule type="cellIs" dxfId="716" priority="382" stopIfTrue="1" operator="between">
      <formula>#REF!</formula>
      <formula>0</formula>
    </cfRule>
  </conditionalFormatting>
  <conditionalFormatting sqref="V35:X35">
    <cfRule type="cellIs" dxfId="715" priority="302" stopIfTrue="1" operator="between">
      <formula>#REF!</formula>
      <formula>#REF!</formula>
    </cfRule>
    <cfRule type="cellIs" dxfId="714" priority="303" stopIfTrue="1" operator="between">
      <formula>#REF!</formula>
      <formula>0</formula>
    </cfRule>
  </conditionalFormatting>
  <conditionalFormatting sqref="W19">
    <cfRule type="cellIs" dxfId="713" priority="291" stopIfTrue="1" operator="lessThan">
      <formula>0</formula>
    </cfRule>
  </conditionalFormatting>
  <conditionalFormatting sqref="W24">
    <cfRule type="cellIs" dxfId="712" priority="277" stopIfTrue="1" operator="lessThan">
      <formula>0</formula>
    </cfRule>
    <cfRule type="cellIs" dxfId="711" priority="276" stopIfTrue="1" operator="between">
      <formula>#REF!</formula>
      <formula>0</formula>
    </cfRule>
  </conditionalFormatting>
  <conditionalFormatting sqref="W18:X18">
    <cfRule type="cellIs" dxfId="710" priority="25" stopIfTrue="1" operator="lessThan">
      <formula>0</formula>
    </cfRule>
  </conditionalFormatting>
  <conditionalFormatting sqref="W21:X21">
    <cfRule type="cellIs" dxfId="709" priority="294" stopIfTrue="1" operator="lessThan">
      <formula>0</formula>
    </cfRule>
  </conditionalFormatting>
  <conditionalFormatting sqref="W24:X24">
    <cfRule type="cellIs" dxfId="708" priority="275" stopIfTrue="1" operator="between">
      <formula>#REF!</formula>
      <formula>#REF!</formula>
    </cfRule>
  </conditionalFormatting>
  <conditionalFormatting sqref="W28:X28">
    <cfRule type="cellIs" dxfId="707" priority="941" stopIfTrue="1" operator="between">
      <formula>#REF!</formula>
      <formula>#REF!</formula>
    </cfRule>
    <cfRule type="cellIs" dxfId="706" priority="942" stopIfTrue="1" operator="between">
      <formula>#REF!</formula>
      <formula>0</formula>
    </cfRule>
    <cfRule type="cellIs" dxfId="705" priority="943" stopIfTrue="1" operator="lessThan">
      <formula>0</formula>
    </cfRule>
  </conditionalFormatting>
  <conditionalFormatting sqref="W30:X30">
    <cfRule type="cellIs" dxfId="704" priority="773" stopIfTrue="1" operator="lessThan">
      <formula>0</formula>
    </cfRule>
  </conditionalFormatting>
  <conditionalFormatting sqref="W33:X33">
    <cfRule type="cellIs" dxfId="703" priority="383" stopIfTrue="1" operator="lessThan">
      <formula>0</formula>
    </cfRule>
  </conditionalFormatting>
  <conditionalFormatting sqref="W17:Y17">
    <cfRule type="cellIs" dxfId="702" priority="99" stopIfTrue="1" operator="lessThan">
      <formula>0</formula>
    </cfRule>
  </conditionalFormatting>
  <conditionalFormatting sqref="W35:Y35">
    <cfRule type="cellIs" dxfId="701" priority="306" stopIfTrue="1" operator="lessThan">
      <formula>0</formula>
    </cfRule>
  </conditionalFormatting>
  <conditionalFormatting sqref="X9">
    <cfRule type="cellIs" dxfId="700" priority="4052" stopIfTrue="1" operator="between">
      <formula>#REF!</formula>
      <formula>#REF!</formula>
    </cfRule>
    <cfRule type="cellIs" dxfId="699" priority="4051" stopIfTrue="1" operator="lessThan">
      <formula>0</formula>
    </cfRule>
    <cfRule type="cellIs" dxfId="698" priority="4054" stopIfTrue="1" operator="between">
      <formula>#REF!</formula>
      <formula>#REF!</formula>
    </cfRule>
    <cfRule type="cellIs" dxfId="697" priority="4056" stopIfTrue="1" operator="lessThan">
      <formula>0</formula>
    </cfRule>
    <cfRule type="cellIs" dxfId="696" priority="4055" stopIfTrue="1" operator="between">
      <formula>#REF!</formula>
      <formula>0</formula>
    </cfRule>
    <cfRule type="cellIs" dxfId="695" priority="4053" stopIfTrue="1" operator="between">
      <formula>#REF!</formula>
      <formula>0</formula>
    </cfRule>
  </conditionalFormatting>
  <conditionalFormatting sqref="X10">
    <cfRule type="cellIs" dxfId="694" priority="6258" stopIfTrue="1" operator="lessThan">
      <formula>0</formula>
    </cfRule>
  </conditionalFormatting>
  <conditionalFormatting sqref="X11">
    <cfRule type="cellIs" dxfId="693" priority="7828" stopIfTrue="1" operator="lessThan">
      <formula>0</formula>
    </cfRule>
    <cfRule type="cellIs" dxfId="692" priority="7826" stopIfTrue="1" operator="between">
      <formula>#REF!</formula>
      <formula>#REF!</formula>
    </cfRule>
    <cfRule type="cellIs" dxfId="691" priority="7827" stopIfTrue="1" operator="between">
      <formula>#REF!</formula>
      <formula>0</formula>
    </cfRule>
    <cfRule type="cellIs" dxfId="690" priority="7704" stopIfTrue="1" operator="lessThan">
      <formula>0</formula>
    </cfRule>
  </conditionalFormatting>
  <conditionalFormatting sqref="X11:X12">
    <cfRule type="cellIs" dxfId="689" priority="3992" stopIfTrue="1" operator="between">
      <formula>#REF!</formula>
      <formula>0</formula>
    </cfRule>
    <cfRule type="cellIs" dxfId="688" priority="3991" stopIfTrue="1" operator="between">
      <formula>#REF!</formula>
      <formula>#REF!</formula>
    </cfRule>
  </conditionalFormatting>
  <conditionalFormatting sqref="X12">
    <cfRule type="cellIs" dxfId="687" priority="3990" stopIfTrue="1" operator="between">
      <formula>#REF!</formula>
      <formula>0</formula>
    </cfRule>
    <cfRule type="cellIs" dxfId="686" priority="3988" stopIfTrue="1" operator="lessThan">
      <formula>0</formula>
    </cfRule>
    <cfRule type="cellIs" dxfId="685" priority="3993" stopIfTrue="1" operator="lessThan">
      <formula>0</formula>
    </cfRule>
    <cfRule type="cellIs" dxfId="684" priority="3989" stopIfTrue="1" operator="between">
      <formula>#REF!</formula>
      <formula>#REF!</formula>
    </cfRule>
  </conditionalFormatting>
  <conditionalFormatting sqref="X14">
    <cfRule type="cellIs" dxfId="683" priority="3820" stopIfTrue="1" operator="between">
      <formula>#REF!</formula>
      <formula>0</formula>
    </cfRule>
    <cfRule type="cellIs" dxfId="682" priority="3818" stopIfTrue="1" operator="lessThan">
      <formula>0</formula>
    </cfRule>
    <cfRule type="cellIs" dxfId="681" priority="3819" stopIfTrue="1" operator="between">
      <formula>#REF!</formula>
      <formula>#REF!</formula>
    </cfRule>
  </conditionalFormatting>
  <conditionalFormatting sqref="X14:X15">
    <cfRule type="cellIs" dxfId="680" priority="3821" stopIfTrue="1" operator="between">
      <formula>#REF!</formula>
      <formula>#REF!</formula>
    </cfRule>
    <cfRule type="cellIs" dxfId="679" priority="3822" stopIfTrue="1" operator="between">
      <formula>#REF!</formula>
      <formula>0</formula>
    </cfRule>
  </conditionalFormatting>
  <conditionalFormatting sqref="X14:X16 X20">
    <cfRule type="cellIs" dxfId="678" priority="3823" stopIfTrue="1" operator="lessThan">
      <formula>0</formula>
    </cfRule>
  </conditionalFormatting>
  <conditionalFormatting sqref="X19">
    <cfRule type="cellIs" dxfId="677" priority="843" stopIfTrue="1" operator="between">
      <formula>#REF!</formula>
      <formula>0</formula>
    </cfRule>
    <cfRule type="cellIs" dxfId="676" priority="842" stopIfTrue="1" operator="between">
      <formula>#REF!</formula>
      <formula>#REF!</formula>
    </cfRule>
    <cfRule type="cellIs" dxfId="675" priority="37" stopIfTrue="1" operator="lessThan">
      <formula>0</formula>
    </cfRule>
    <cfRule type="cellIs" dxfId="674" priority="844" stopIfTrue="1" operator="lessThan">
      <formula>0</formula>
    </cfRule>
  </conditionalFormatting>
  <conditionalFormatting sqref="X23">
    <cfRule type="cellIs" dxfId="673" priority="1584" stopIfTrue="1" operator="between">
      <formula>#REF!</formula>
      <formula>0</formula>
    </cfRule>
    <cfRule type="cellIs" dxfId="672" priority="1585" stopIfTrue="1" operator="lessThan">
      <formula>0</formula>
    </cfRule>
    <cfRule type="cellIs" dxfId="671" priority="565" stopIfTrue="1" operator="lessThan">
      <formula>0</formula>
    </cfRule>
    <cfRule type="cellIs" dxfId="670" priority="1581" stopIfTrue="1" operator="between">
      <formula>#REF!</formula>
      <formula>#REF!</formula>
    </cfRule>
    <cfRule type="cellIs" dxfId="669" priority="1582" stopIfTrue="1" operator="between">
      <formula>#REF!</formula>
      <formula>0</formula>
    </cfRule>
    <cfRule type="cellIs" dxfId="668" priority="1583" stopIfTrue="1" operator="between">
      <formula>#REF!</formula>
      <formula>#REF!</formula>
    </cfRule>
  </conditionalFormatting>
  <conditionalFormatting sqref="X24">
    <cfRule type="cellIs" dxfId="667" priority="395" stopIfTrue="1" operator="lessThan">
      <formula>0</formula>
    </cfRule>
    <cfRule type="cellIs" dxfId="666" priority="394" stopIfTrue="1" operator="between">
      <formula>#REF!</formula>
      <formula>0</formula>
    </cfRule>
  </conditionalFormatting>
  <conditionalFormatting sqref="X27">
    <cfRule type="cellIs" dxfId="665" priority="755" stopIfTrue="1" operator="lessThan">
      <formula>0</formula>
    </cfRule>
    <cfRule type="cellIs" dxfId="664" priority="753" stopIfTrue="1" operator="between">
      <formula>#REF!</formula>
      <formula>0</formula>
    </cfRule>
    <cfRule type="cellIs" dxfId="663" priority="752" stopIfTrue="1" operator="between">
      <formula>#REF!</formula>
      <formula>#REF!</formula>
    </cfRule>
  </conditionalFormatting>
  <conditionalFormatting sqref="X29">
    <cfRule type="cellIs" dxfId="662" priority="2890" stopIfTrue="1" operator="between">
      <formula>#REF!</formula>
      <formula>#REF!</formula>
    </cfRule>
    <cfRule type="cellIs" dxfId="661" priority="2177" stopIfTrue="1" operator="lessThan">
      <formula>0</formula>
    </cfRule>
    <cfRule type="cellIs" dxfId="660" priority="2893" stopIfTrue="1" operator="between">
      <formula>#REF!</formula>
      <formula>0</formula>
    </cfRule>
    <cfRule type="cellIs" dxfId="659" priority="2891" stopIfTrue="1" operator="between">
      <formula>#REF!</formula>
      <formula>0</formula>
    </cfRule>
    <cfRule type="cellIs" dxfId="658" priority="2894" stopIfTrue="1" operator="lessThan">
      <formula>0</formula>
    </cfRule>
    <cfRule type="cellIs" dxfId="657" priority="2892" stopIfTrue="1" operator="between">
      <formula>#REF!</formula>
      <formula>#REF!</formula>
    </cfRule>
  </conditionalFormatting>
  <conditionalFormatting sqref="X32">
    <cfRule type="cellIs" dxfId="656" priority="1083" stopIfTrue="1" operator="lessThan">
      <formula>0</formula>
    </cfRule>
    <cfRule type="cellIs" dxfId="655" priority="1078" stopIfTrue="1" operator="lessThan">
      <formula>0</formula>
    </cfRule>
    <cfRule type="cellIs" dxfId="654" priority="1079" stopIfTrue="1" operator="between">
      <formula>#REF!</formula>
      <formula>#REF!</formula>
    </cfRule>
    <cfRule type="cellIs" dxfId="653" priority="1080" stopIfTrue="1" operator="between">
      <formula>#REF!</formula>
      <formula>0</formula>
    </cfRule>
    <cfRule type="cellIs" dxfId="652" priority="1081" stopIfTrue="1" operator="between">
      <formula>#REF!</formula>
      <formula>#REF!</formula>
    </cfRule>
    <cfRule type="cellIs" dxfId="651" priority="1082" stopIfTrue="1" operator="between">
      <formula>#REF!</formula>
      <formula>0</formula>
    </cfRule>
  </conditionalFormatting>
  <conditionalFormatting sqref="X10:Y10">
    <cfRule type="cellIs" dxfId="650" priority="6255" stopIfTrue="1" operator="between">
      <formula>#REF!</formula>
      <formula>#REF!</formula>
    </cfRule>
    <cfRule type="cellIs" dxfId="649" priority="6256" stopIfTrue="1" operator="between">
      <formula>#REF!</formula>
      <formula>0</formula>
    </cfRule>
  </conditionalFormatting>
  <conditionalFormatting sqref="X16:Z16 X20:Z20">
    <cfRule type="cellIs" dxfId="648" priority="3340" stopIfTrue="1" operator="between">
      <formula>#REF!</formula>
      <formula>#REF!</formula>
    </cfRule>
    <cfRule type="cellIs" dxfId="647" priority="3341" stopIfTrue="1" operator="between">
      <formula>#REF!</formula>
      <formula>0</formula>
    </cfRule>
  </conditionalFormatting>
  <conditionalFormatting sqref="Y12">
    <cfRule type="cellIs" dxfId="646" priority="4003" stopIfTrue="1" operator="lessThan">
      <formula>0</formula>
    </cfRule>
  </conditionalFormatting>
  <conditionalFormatting sqref="Y14">
    <cfRule type="cellIs" dxfId="645" priority="3824" stopIfTrue="1" operator="lessThan">
      <formula>0</formula>
    </cfRule>
  </conditionalFormatting>
  <conditionalFormatting sqref="Y12:Z12">
    <cfRule type="cellIs" dxfId="644" priority="4004" stopIfTrue="1" operator="between">
      <formula>#REF!</formula>
      <formula>#REF!</formula>
    </cfRule>
    <cfRule type="cellIs" dxfId="643" priority="4005" stopIfTrue="1" operator="between">
      <formula>#REF!</formula>
      <formula>0</formula>
    </cfRule>
  </conditionalFormatting>
  <conditionalFormatting sqref="Y14:Z14">
    <cfRule type="cellIs" dxfId="642" priority="3826" stopIfTrue="1" operator="between">
      <formula>#REF!</formula>
      <formula>0</formula>
    </cfRule>
    <cfRule type="cellIs" dxfId="641" priority="3825" stopIfTrue="1" operator="between">
      <formula>#REF!</formula>
      <formula>#REF!</formula>
    </cfRule>
  </conditionalFormatting>
  <conditionalFormatting sqref="Y16:Z16">
    <cfRule type="cellIs" dxfId="640" priority="7939" stopIfTrue="1" operator="lessThan">
      <formula>0</formula>
    </cfRule>
  </conditionalFormatting>
  <conditionalFormatting sqref="Y17:Z17">
    <cfRule type="cellIs" dxfId="639" priority="120" stopIfTrue="1" operator="between">
      <formula>#REF!</formula>
      <formula>0</formula>
    </cfRule>
    <cfRule type="cellIs" dxfId="638" priority="119" stopIfTrue="1" operator="between">
      <formula>#REF!</formula>
      <formula>#REF!</formula>
    </cfRule>
  </conditionalFormatting>
  <conditionalFormatting sqref="Y20:Z20">
    <cfRule type="cellIs" dxfId="637" priority="3363" stopIfTrue="1" operator="lessThan">
      <formula>0</formula>
    </cfRule>
  </conditionalFormatting>
  <conditionalFormatting sqref="Y26:Z26">
    <cfRule type="cellIs" dxfId="636" priority="6215" stopIfTrue="1" operator="between">
      <formula>#REF!</formula>
      <formula>0</formula>
    </cfRule>
    <cfRule type="cellIs" dxfId="635" priority="6214" stopIfTrue="1" operator="between">
      <formula>#REF!</formula>
      <formula>#REF!</formula>
    </cfRule>
  </conditionalFormatting>
  <conditionalFormatting sqref="Y35:Z35">
    <cfRule type="cellIs" dxfId="634" priority="327" stopIfTrue="1" operator="between">
      <formula>#REF!</formula>
      <formula>#REF!</formula>
    </cfRule>
    <cfRule type="cellIs" dxfId="633" priority="328" stopIfTrue="1" operator="between">
      <formula>#REF!</formula>
      <formula>0</formula>
    </cfRule>
  </conditionalFormatting>
  <conditionalFormatting sqref="Z9:Z10">
    <cfRule type="cellIs" dxfId="632" priority="4699" stopIfTrue="1" operator="lessThan">
      <formula>0</formula>
    </cfRule>
  </conditionalFormatting>
  <conditionalFormatting sqref="Z9:Z12">
    <cfRule type="cellIs" dxfId="631" priority="4010" stopIfTrue="1" operator="between">
      <formula>#REF!</formula>
      <formula>#REF!</formula>
    </cfRule>
    <cfRule type="cellIs" dxfId="630" priority="4011" stopIfTrue="1" operator="between">
      <formula>#REF!</formula>
      <formula>0</formula>
    </cfRule>
  </conditionalFormatting>
  <conditionalFormatting sqref="Z11">
    <cfRule type="cellIs" dxfId="629" priority="7695" stopIfTrue="1" operator="lessThan">
      <formula>0</formula>
    </cfRule>
  </conditionalFormatting>
  <conditionalFormatting sqref="Z12">
    <cfRule type="cellIs" dxfId="628" priority="4009" stopIfTrue="1" operator="lessThan">
      <formula>0</formula>
    </cfRule>
  </conditionalFormatting>
  <conditionalFormatting sqref="Z14">
    <cfRule type="cellIs" dxfId="627" priority="3828" stopIfTrue="1" operator="between">
      <formula>#REF!</formula>
      <formula>#REF!</formula>
    </cfRule>
    <cfRule type="cellIs" dxfId="626" priority="3829" stopIfTrue="1" operator="between">
      <formula>#REF!</formula>
      <formula>0</formula>
    </cfRule>
  </conditionalFormatting>
  <conditionalFormatting sqref="Z14:Z15">
    <cfRule type="cellIs" dxfId="625" priority="3827" stopIfTrue="1" operator="lessThan">
      <formula>0</formula>
    </cfRule>
  </conditionalFormatting>
  <conditionalFormatting sqref="Z15">
    <cfRule type="cellIs" dxfId="624" priority="4030" stopIfTrue="1" operator="lessThan">
      <formula>0</formula>
    </cfRule>
    <cfRule type="cellIs" dxfId="623" priority="4031" stopIfTrue="1" operator="between">
      <formula>#REF!</formula>
      <formula>#REF!</formula>
    </cfRule>
    <cfRule type="cellIs" dxfId="622" priority="4032" stopIfTrue="1" operator="between">
      <formula>#REF!</formula>
      <formula>0</formula>
    </cfRule>
  </conditionalFormatting>
  <conditionalFormatting sqref="Z17">
    <cfRule type="cellIs" dxfId="621" priority="123" stopIfTrue="1" operator="between">
      <formula>#REF!</formula>
      <formula>0</formula>
    </cfRule>
    <cfRule type="cellIs" dxfId="620" priority="122" stopIfTrue="1" operator="between">
      <formula>#REF!</formula>
      <formula>#REF!</formula>
    </cfRule>
    <cfRule type="cellIs" dxfId="619" priority="121" stopIfTrue="1" operator="lessThan">
      <formula>0</formula>
    </cfRule>
  </conditionalFormatting>
  <conditionalFormatting sqref="Z23">
    <cfRule type="cellIs" dxfId="618" priority="4458" stopIfTrue="1" operator="between">
      <formula>#REF!</formula>
      <formula>#REF!</formula>
    </cfRule>
    <cfRule type="cellIs" dxfId="617" priority="4435" stopIfTrue="1" operator="lessThan">
      <formula>0</formula>
    </cfRule>
  </conditionalFormatting>
  <conditionalFormatting sqref="Z27">
    <cfRule type="cellIs" dxfId="616" priority="754" stopIfTrue="1" operator="lessThan">
      <formula>0</formula>
    </cfRule>
  </conditionalFormatting>
  <conditionalFormatting sqref="Z27:Z28">
    <cfRule type="cellIs" dxfId="615" priority="461" stopIfTrue="1" operator="between">
      <formula>#REF!</formula>
      <formula>0</formula>
    </cfRule>
    <cfRule type="cellIs" dxfId="614" priority="460" stopIfTrue="1" operator="between">
      <formula>#REF!</formula>
      <formula>#REF!</formula>
    </cfRule>
  </conditionalFormatting>
  <conditionalFormatting sqref="Z28">
    <cfRule type="cellIs" dxfId="613" priority="459" stopIfTrue="1" operator="lessThan">
      <formula>0</formula>
    </cfRule>
  </conditionalFormatting>
  <conditionalFormatting sqref="Z30">
    <cfRule type="cellIs" dxfId="612" priority="830" stopIfTrue="1" operator="between">
      <formula>#REF!</formula>
      <formula>#REF!</formula>
    </cfRule>
    <cfRule type="cellIs" dxfId="611" priority="831" stopIfTrue="1" operator="between">
      <formula>#REF!</formula>
      <formula>0</formula>
    </cfRule>
    <cfRule type="cellIs" dxfId="610" priority="832" stopIfTrue="1" operator="lessThan">
      <formula>0</formula>
    </cfRule>
  </conditionalFormatting>
  <conditionalFormatting sqref="Z31">
    <cfRule type="cellIs" dxfId="609" priority="10432" stopIfTrue="1" operator="lessThan">
      <formula>0</formula>
    </cfRule>
  </conditionalFormatting>
  <conditionalFormatting sqref="Z32:Z33">
    <cfRule type="cellIs" dxfId="608" priority="386" stopIfTrue="1" operator="lessThan">
      <formula>0</formula>
    </cfRule>
    <cfRule type="cellIs" dxfId="607" priority="385" stopIfTrue="1" operator="between">
      <formula>#REF!</formula>
      <formula>0</formula>
    </cfRule>
    <cfRule type="cellIs" dxfId="606" priority="384" stopIfTrue="1" operator="between">
      <formula>#REF!</formula>
      <formula>#REF!</formula>
    </cfRule>
  </conditionalFormatting>
  <conditionalFormatting sqref="Z35">
    <cfRule type="cellIs" dxfId="605" priority="329" stopIfTrue="1" operator="lessThan">
      <formula>0</formula>
    </cfRule>
    <cfRule type="cellIs" dxfId="604" priority="330" stopIfTrue="1" operator="between">
      <formula>#REF!</formula>
      <formula>#REF!</formula>
    </cfRule>
    <cfRule type="cellIs" dxfId="603" priority="331" stopIfTrue="1" operator="between">
      <formula>#REF!</formula>
      <formula>0</formula>
    </cfRule>
  </conditionalFormatting>
  <conditionalFormatting sqref="Z14:AA14">
    <cfRule type="cellIs" dxfId="602" priority="3805" stopIfTrue="1" operator="lessThan">
      <formula>0</formula>
    </cfRule>
  </conditionalFormatting>
  <conditionalFormatting sqref="Z17:AA17">
    <cfRule type="cellIs" dxfId="601" priority="112" stopIfTrue="1" operator="lessThan">
      <formula>0</formula>
    </cfRule>
  </conditionalFormatting>
  <conditionalFormatting sqref="Z35:AA35">
    <cfRule type="cellIs" dxfId="600" priority="319" stopIfTrue="1" operator="lessThan">
      <formula>0</formula>
    </cfRule>
  </conditionalFormatting>
  <conditionalFormatting sqref="Z15:AB15">
    <cfRule type="cellIs" dxfId="599" priority="4020" stopIfTrue="1" operator="between">
      <formula>#REF!</formula>
      <formula>0</formula>
    </cfRule>
    <cfRule type="cellIs" dxfId="598" priority="4019" stopIfTrue="1" operator="between">
      <formula>#REF!</formula>
      <formula>#REF!</formula>
    </cfRule>
  </conditionalFormatting>
  <conditionalFormatting sqref="Z23:AB23">
    <cfRule type="cellIs" dxfId="597" priority="3924" stopIfTrue="1" operator="between">
      <formula>#REF!</formula>
      <formula>0</formula>
    </cfRule>
  </conditionalFormatting>
  <conditionalFormatting sqref="Z31:AB31">
    <cfRule type="cellIs" dxfId="596" priority="10431" stopIfTrue="1" operator="between">
      <formula>#REF!</formula>
      <formula>0</formula>
    </cfRule>
    <cfRule type="cellIs" dxfId="595" priority="10430" stopIfTrue="1" operator="between">
      <formula>#REF!</formula>
      <formula>#REF!</formula>
    </cfRule>
  </conditionalFormatting>
  <conditionalFormatting sqref="Z12:AC12">
    <cfRule type="cellIs" dxfId="594" priority="3893" stopIfTrue="1" operator="lessThan">
      <formula>0</formula>
    </cfRule>
  </conditionalFormatting>
  <conditionalFormatting sqref="AA9">
    <cfRule type="cellIs" dxfId="593" priority="3906" stopIfTrue="1" operator="lessThan">
      <formula>0</formula>
    </cfRule>
    <cfRule type="cellIs" dxfId="592" priority="3907" stopIfTrue="1" operator="between">
      <formula>#REF!</formula>
      <formula>#REF!</formula>
    </cfRule>
    <cfRule type="cellIs" dxfId="591" priority="3908" stopIfTrue="1" operator="between">
      <formula>#REF!</formula>
      <formula>0</formula>
    </cfRule>
  </conditionalFormatting>
  <conditionalFormatting sqref="AA12">
    <cfRule type="cellIs" dxfId="590" priority="3889" stopIfTrue="1" operator="between">
      <formula>#REF!</formula>
      <formula>#REF!</formula>
    </cfRule>
    <cfRule type="cellIs" dxfId="589" priority="3890" stopIfTrue="1" operator="between">
      <formula>#REF!</formula>
      <formula>0</formula>
    </cfRule>
    <cfRule type="cellIs" dxfId="588" priority="3891" stopIfTrue="1" operator="between">
      <formula>#REF!</formula>
      <formula>#REF!</formula>
    </cfRule>
    <cfRule type="cellIs" dxfId="587" priority="3892" stopIfTrue="1" operator="between">
      <formula>#REF!</formula>
      <formula>0</formula>
    </cfRule>
    <cfRule type="cellIs" dxfId="586" priority="3888" stopIfTrue="1" operator="lessThan">
      <formula>0</formula>
    </cfRule>
  </conditionalFormatting>
  <conditionalFormatting sqref="AA13 AA15">
    <cfRule type="cellIs" dxfId="585" priority="3994" stopIfTrue="1" operator="lessThan">
      <formula>0</formula>
    </cfRule>
  </conditionalFormatting>
  <conditionalFormatting sqref="AA14">
    <cfRule type="cellIs" dxfId="584" priority="3804" stopIfTrue="1" operator="between">
      <formula>#REF!</formula>
      <formula>0</formula>
    </cfRule>
    <cfRule type="cellIs" dxfId="583" priority="3803" stopIfTrue="1" operator="between">
      <formula>#REF!</formula>
      <formula>#REF!</formula>
    </cfRule>
    <cfRule type="cellIs" dxfId="582" priority="3802" stopIfTrue="1" operator="between">
      <formula>#REF!</formula>
      <formula>0</formula>
    </cfRule>
    <cfRule type="cellIs" dxfId="581" priority="3801" stopIfTrue="1" operator="between">
      <formula>#REF!</formula>
      <formula>#REF!</formula>
    </cfRule>
    <cfRule type="cellIs" dxfId="580" priority="3800" stopIfTrue="1" operator="lessThan">
      <formula>0</formula>
    </cfRule>
  </conditionalFormatting>
  <conditionalFormatting sqref="AA17">
    <cfRule type="cellIs" dxfId="579" priority="107" stopIfTrue="1" operator="lessThan">
      <formula>0</formula>
    </cfRule>
    <cfRule type="cellIs" dxfId="578" priority="108" stopIfTrue="1" operator="between">
      <formula>#REF!</formula>
      <formula>#REF!</formula>
    </cfRule>
    <cfRule type="cellIs" dxfId="577" priority="109" stopIfTrue="1" operator="between">
      <formula>#REF!</formula>
      <formula>0</formula>
    </cfRule>
    <cfRule type="cellIs" dxfId="576" priority="110" stopIfTrue="1" operator="between">
      <formula>#REF!</formula>
      <formula>#REF!</formula>
    </cfRule>
    <cfRule type="cellIs" dxfId="575" priority="111" stopIfTrue="1" operator="between">
      <formula>#REF!</formula>
      <formula>0</formula>
    </cfRule>
  </conditionalFormatting>
  <conditionalFormatting sqref="AA23">
    <cfRule type="cellIs" dxfId="574" priority="3514" stopIfTrue="1" operator="lessThan">
      <formula>0</formula>
    </cfRule>
  </conditionalFormatting>
  <conditionalFormatting sqref="AA35">
    <cfRule type="cellIs" dxfId="573" priority="318" stopIfTrue="1" operator="between">
      <formula>#REF!</formula>
      <formula>0</formula>
    </cfRule>
    <cfRule type="cellIs" dxfId="572" priority="317" stopIfTrue="1" operator="between">
      <formula>#REF!</formula>
      <formula>#REF!</formula>
    </cfRule>
    <cfRule type="cellIs" dxfId="571" priority="315" stopIfTrue="1" operator="between">
      <formula>#REF!</formula>
      <formula>#REF!</formula>
    </cfRule>
    <cfRule type="cellIs" dxfId="570" priority="314" stopIfTrue="1" operator="lessThan">
      <formula>0</formula>
    </cfRule>
    <cfRule type="cellIs" dxfId="569" priority="316" stopIfTrue="1" operator="between">
      <formula>#REF!</formula>
      <formula>0</formula>
    </cfRule>
  </conditionalFormatting>
  <conditionalFormatting sqref="AA13:AB13">
    <cfRule type="cellIs" dxfId="568" priority="3996" stopIfTrue="1" operator="between">
      <formula>#REF!</formula>
      <formula>0</formula>
    </cfRule>
    <cfRule type="cellIs" dxfId="567" priority="3995" stopIfTrue="1" operator="between">
      <formula>#REF!</formula>
      <formula>#REF!</formula>
    </cfRule>
  </conditionalFormatting>
  <conditionalFormatting sqref="AA23:AB23">
    <cfRule type="cellIs" dxfId="566" priority="3515" stopIfTrue="1" operator="between">
      <formula>#REF!</formula>
      <formula>#REF!</formula>
    </cfRule>
  </conditionalFormatting>
  <conditionalFormatting sqref="AA31:AB31">
    <cfRule type="cellIs" dxfId="565" priority="10435" stopIfTrue="1" operator="lessThan">
      <formula>0</formula>
    </cfRule>
  </conditionalFormatting>
  <conditionalFormatting sqref="AB9">
    <cfRule type="cellIs" dxfId="564" priority="3909" stopIfTrue="1" operator="lessThan">
      <formula>0</formula>
    </cfRule>
    <cfRule type="cellIs" dxfId="563" priority="3911" stopIfTrue="1" operator="between">
      <formula>#REF!</formula>
      <formula>0</formula>
    </cfRule>
    <cfRule type="cellIs" dxfId="562" priority="3910" stopIfTrue="1" operator="between">
      <formula>#REF!</formula>
      <formula>#REF!</formula>
    </cfRule>
  </conditionalFormatting>
  <conditionalFormatting sqref="AB9:AB10">
    <cfRule type="cellIs" dxfId="561" priority="3912" stopIfTrue="1" operator="between">
      <formula>#REF!</formula>
      <formula>#REF!</formula>
    </cfRule>
    <cfRule type="cellIs" dxfId="560" priority="3913" stopIfTrue="1" operator="between">
      <formula>#REF!</formula>
      <formula>0</formula>
    </cfRule>
    <cfRule type="cellIs" dxfId="559" priority="3914" stopIfTrue="1" operator="lessThan">
      <formula>0</formula>
    </cfRule>
  </conditionalFormatting>
  <conditionalFormatting sqref="AB10">
    <cfRule type="cellIs" dxfId="558" priority="6602" stopIfTrue="1" operator="between">
      <formula>#REF!</formula>
      <formula>0</formula>
    </cfRule>
    <cfRule type="cellIs" dxfId="557" priority="6603" stopIfTrue="1" operator="lessThan">
      <formula>0</formula>
    </cfRule>
    <cfRule type="cellIs" dxfId="556" priority="6601" stopIfTrue="1" operator="between">
      <formula>#REF!</formula>
      <formula>#REF!</formula>
    </cfRule>
  </conditionalFormatting>
  <conditionalFormatting sqref="AB12">
    <cfRule type="cellIs" dxfId="555" priority="3743" stopIfTrue="1" operator="between">
      <formula>#REF!</formula>
      <formula>0</formula>
    </cfRule>
    <cfRule type="cellIs" dxfId="554" priority="3739" stopIfTrue="1" operator="between">
      <formula>#REF!</formula>
      <formula>#REF!</formula>
    </cfRule>
    <cfRule type="cellIs" dxfId="553" priority="3740" stopIfTrue="1" operator="between">
      <formula>#REF!</formula>
      <formula>0</formula>
    </cfRule>
    <cfRule type="cellIs" dxfId="552" priority="3742" stopIfTrue="1" operator="between">
      <formula>#REF!</formula>
      <formula>#REF!</formula>
    </cfRule>
  </conditionalFormatting>
  <conditionalFormatting sqref="AB12:AB13">
    <cfRule type="cellIs" dxfId="551" priority="3741" stopIfTrue="1" operator="lessThan">
      <formula>0</formula>
    </cfRule>
  </conditionalFormatting>
  <conditionalFormatting sqref="AB13 AB15">
    <cfRule type="cellIs" dxfId="550" priority="4002" stopIfTrue="1" operator="lessThan">
      <formula>0</formula>
    </cfRule>
  </conditionalFormatting>
  <conditionalFormatting sqref="AB13">
    <cfRule type="cellIs" dxfId="549" priority="4000" stopIfTrue="1" operator="between">
      <formula>#REF!</formula>
      <formula>#REF!</formula>
    </cfRule>
    <cfRule type="cellIs" dxfId="548" priority="4001" stopIfTrue="1" operator="between">
      <formula>#REF!</formula>
      <formula>0</formula>
    </cfRule>
  </conditionalFormatting>
  <conditionalFormatting sqref="AB14">
    <cfRule type="cellIs" dxfId="547" priority="3732" stopIfTrue="1" operator="lessThan">
      <formula>0</formula>
    </cfRule>
  </conditionalFormatting>
  <conditionalFormatting sqref="AB15">
    <cfRule type="cellIs" dxfId="546" priority="4025" stopIfTrue="1" operator="between">
      <formula>#REF!</formula>
      <formula>0</formula>
    </cfRule>
    <cfRule type="cellIs" dxfId="545" priority="4024" stopIfTrue="1" operator="between">
      <formula>#REF!</formula>
      <formula>#REF!</formula>
    </cfRule>
  </conditionalFormatting>
  <conditionalFormatting sqref="AB15:AB16">
    <cfRule type="cellIs" dxfId="544" priority="4026" stopIfTrue="1" operator="lessThan">
      <formula>0</formula>
    </cfRule>
  </conditionalFormatting>
  <conditionalFormatting sqref="AB17">
    <cfRule type="cellIs" dxfId="543" priority="106" stopIfTrue="1" operator="lessThan">
      <formula>0</formula>
    </cfRule>
  </conditionalFormatting>
  <conditionalFormatting sqref="AB20">
    <cfRule type="cellIs" dxfId="542" priority="539" stopIfTrue="1" operator="lessThan">
      <formula>0</formula>
    </cfRule>
  </conditionalFormatting>
  <conditionalFormatting sqref="AB23">
    <cfRule type="cellIs" dxfId="541" priority="3929" stopIfTrue="1" operator="between">
      <formula>#REF!</formula>
      <formula>0</formula>
    </cfRule>
    <cfRule type="cellIs" dxfId="540" priority="3930" stopIfTrue="1" operator="lessThan">
      <formula>0</formula>
    </cfRule>
    <cfRule type="cellIs" dxfId="539" priority="3928" stopIfTrue="1" operator="between">
      <formula>#REF!</formula>
      <formula>#REF!</formula>
    </cfRule>
    <cfRule type="cellIs" dxfId="538" priority="624" stopIfTrue="1" operator="lessThan">
      <formula>0</formula>
    </cfRule>
  </conditionalFormatting>
  <conditionalFormatting sqref="AB26">
    <cfRule type="cellIs" dxfId="537" priority="2667" stopIfTrue="1" operator="lessThan">
      <formula>0</formula>
    </cfRule>
    <cfRule type="cellIs" dxfId="536" priority="2664" stopIfTrue="1" operator="between">
      <formula>#REF!</formula>
      <formula>0</formula>
    </cfRule>
    <cfRule type="cellIs" dxfId="535" priority="2663" stopIfTrue="1" operator="between">
      <formula>#REF!</formula>
      <formula>#REF!</formula>
    </cfRule>
  </conditionalFormatting>
  <conditionalFormatting sqref="AB28">
    <cfRule type="cellIs" dxfId="534" priority="1652" stopIfTrue="1" operator="between">
      <formula>#REF!</formula>
      <formula>#REF!</formula>
    </cfRule>
    <cfRule type="cellIs" dxfId="533" priority="1653" stopIfTrue="1" operator="between">
      <formula>#REF!</formula>
      <formula>0</formula>
    </cfRule>
    <cfRule type="cellIs" dxfId="532" priority="1651" stopIfTrue="1" operator="lessThan">
      <formula>0</formula>
    </cfRule>
  </conditionalFormatting>
  <conditionalFormatting sqref="AB30">
    <cfRule type="cellIs" dxfId="531" priority="823" stopIfTrue="1" operator="between">
      <formula>#REF!</formula>
      <formula>0</formula>
    </cfRule>
    <cfRule type="cellIs" dxfId="530" priority="821" stopIfTrue="1" operator="lessThan">
      <formula>0</formula>
    </cfRule>
    <cfRule type="cellIs" dxfId="529" priority="776" stopIfTrue="1" operator="lessThan">
      <formula>0</formula>
    </cfRule>
    <cfRule type="cellIs" dxfId="528" priority="822" stopIfTrue="1" operator="between">
      <formula>#REF!</formula>
      <formula>#REF!</formula>
    </cfRule>
  </conditionalFormatting>
  <conditionalFormatting sqref="AB32">
    <cfRule type="cellIs" dxfId="527" priority="1097" stopIfTrue="1" operator="between">
      <formula>#REF!</formula>
      <formula>0</formula>
    </cfRule>
    <cfRule type="cellIs" dxfId="526" priority="1095" stopIfTrue="1" operator="between">
      <formula>#REF!</formula>
      <formula>0</formula>
    </cfRule>
    <cfRule type="cellIs" dxfId="525" priority="1096" stopIfTrue="1" operator="between">
      <formula>#REF!</formula>
      <formula>#REF!</formula>
    </cfRule>
    <cfRule type="cellIs" dxfId="524" priority="1094" stopIfTrue="1" operator="between">
      <formula>#REF!</formula>
      <formula>#REF!</formula>
    </cfRule>
    <cfRule type="cellIs" dxfId="523" priority="1093" stopIfTrue="1" operator="lessThan">
      <formula>0</formula>
    </cfRule>
  </conditionalFormatting>
  <conditionalFormatting sqref="AB32:AB33">
    <cfRule type="cellIs" dxfId="522" priority="1098" stopIfTrue="1" operator="lessThan">
      <formula>0</formula>
    </cfRule>
  </conditionalFormatting>
  <conditionalFormatting sqref="AB33">
    <cfRule type="cellIs" dxfId="521" priority="1270" stopIfTrue="1" operator="lessThan">
      <formula>0</formula>
    </cfRule>
    <cfRule type="cellIs" dxfId="520" priority="1271" stopIfTrue="1" operator="between">
      <formula>#REF!</formula>
      <formula>#REF!</formula>
    </cfRule>
    <cfRule type="cellIs" dxfId="519" priority="1272" stopIfTrue="1" operator="between">
      <formula>#REF!</formula>
      <formula>0</formula>
    </cfRule>
  </conditionalFormatting>
  <conditionalFormatting sqref="AB35">
    <cfRule type="cellIs" dxfId="518" priority="313" stopIfTrue="1" operator="lessThan">
      <formula>0</formula>
    </cfRule>
  </conditionalFormatting>
  <conditionalFormatting sqref="AB30:AC30">
    <cfRule type="cellIs" dxfId="517" priority="798" stopIfTrue="1" operator="between">
      <formula>#REF!</formula>
      <formula>0</formula>
    </cfRule>
    <cfRule type="cellIs" dxfId="516" priority="797" stopIfTrue="1" operator="between">
      <formula>#REF!</formula>
      <formula>#REF!</formula>
    </cfRule>
  </conditionalFormatting>
  <conditionalFormatting sqref="AB33:AC33">
    <cfRule type="cellIs" dxfId="515" priority="1228" stopIfTrue="1" operator="between">
      <formula>#REF!</formula>
      <formula>0</formula>
    </cfRule>
    <cfRule type="cellIs" dxfId="514" priority="1227" stopIfTrue="1" operator="between">
      <formula>#REF!</formula>
      <formula>#REF!</formula>
    </cfRule>
  </conditionalFormatting>
  <conditionalFormatting sqref="AB11:AD11">
    <cfRule type="cellIs" dxfId="513" priority="5415" stopIfTrue="1" operator="between">
      <formula>#REF!</formula>
      <formula>#REF!</formula>
    </cfRule>
    <cfRule type="cellIs" dxfId="512" priority="5416" stopIfTrue="1" operator="between">
      <formula>#REF!</formula>
      <formula>0</formula>
    </cfRule>
    <cfRule type="cellIs" dxfId="511" priority="7698" stopIfTrue="1" operator="lessThan">
      <formula>0</formula>
    </cfRule>
  </conditionalFormatting>
  <conditionalFormatting sqref="AB14:AD14">
    <cfRule type="cellIs" dxfId="510" priority="3813" stopIfTrue="1" operator="between">
      <formula>#REF!</formula>
      <formula>#REF!</formula>
    </cfRule>
    <cfRule type="cellIs" dxfId="509" priority="3812" stopIfTrue="1" operator="lessThan">
      <formula>0</formula>
    </cfRule>
    <cfRule type="cellIs" dxfId="508" priority="3814" stopIfTrue="1" operator="between">
      <formula>#REF!</formula>
      <formula>0</formula>
    </cfRule>
  </conditionalFormatting>
  <conditionalFormatting sqref="AB16:AD17">
    <cfRule type="cellIs" dxfId="507" priority="117" stopIfTrue="1" operator="between">
      <formula>#REF!</formula>
      <formula>#REF!</formula>
    </cfRule>
    <cfRule type="cellIs" dxfId="506" priority="118" stopIfTrue="1" operator="between">
      <formula>#REF!</formula>
      <formula>0</formula>
    </cfRule>
  </conditionalFormatting>
  <conditionalFormatting sqref="AB17:AD17">
    <cfRule type="cellIs" dxfId="505" priority="116" stopIfTrue="1" operator="lessThan">
      <formula>0</formula>
    </cfRule>
  </conditionalFormatting>
  <conditionalFormatting sqref="AB20:AD20">
    <cfRule type="cellIs" dxfId="504" priority="516" stopIfTrue="1" operator="between">
      <formula>#REF!</formula>
      <formula>0</formula>
    </cfRule>
    <cfRule type="cellIs" dxfId="503" priority="515" stopIfTrue="1" operator="between">
      <formula>#REF!</formula>
      <formula>#REF!</formula>
    </cfRule>
  </conditionalFormatting>
  <conditionalFormatting sqref="AB35:AD35">
    <cfRule type="cellIs" dxfId="502" priority="324" stopIfTrue="1" operator="between">
      <formula>#REF!</formula>
      <formula>#REF!</formula>
    </cfRule>
    <cfRule type="cellIs" dxfId="501" priority="323" stopIfTrue="1" operator="lessThan">
      <formula>0</formula>
    </cfRule>
    <cfRule type="cellIs" dxfId="500" priority="325" stopIfTrue="1" operator="between">
      <formula>#REF!</formula>
      <formula>0</formula>
    </cfRule>
  </conditionalFormatting>
  <conditionalFormatting sqref="AC12">
    <cfRule type="cellIs" dxfId="499" priority="3898" stopIfTrue="1" operator="between">
      <formula>#REF!</formula>
      <formula>#REF!</formula>
    </cfRule>
    <cfRule type="cellIs" dxfId="498" priority="3899" stopIfTrue="1" operator="between">
      <formula>#REF!</formula>
      <formula>0</formula>
    </cfRule>
  </conditionalFormatting>
  <conditionalFormatting sqref="AC14">
    <cfRule type="cellIs" dxfId="497" priority="3811" stopIfTrue="1" operator="between">
      <formula>#REF!</formula>
      <formula>0</formula>
    </cfRule>
    <cfRule type="cellIs" dxfId="496" priority="3809" stopIfTrue="1" operator="lessThan">
      <formula>0</formula>
    </cfRule>
    <cfRule type="cellIs" dxfId="495" priority="3810" stopIfTrue="1" operator="between">
      <formula>#REF!</formula>
      <formula>#REF!</formula>
    </cfRule>
  </conditionalFormatting>
  <conditionalFormatting sqref="AC15">
    <cfRule type="cellIs" dxfId="494" priority="4655" stopIfTrue="1" operator="lessThan">
      <formula>0</formula>
    </cfRule>
  </conditionalFormatting>
  <conditionalFormatting sqref="AC17">
    <cfRule type="cellIs" dxfId="493" priority="115" stopIfTrue="1" operator="between">
      <formula>#REF!</formula>
      <formula>0</formula>
    </cfRule>
    <cfRule type="cellIs" dxfId="492" priority="113" stopIfTrue="1" operator="lessThan">
      <formula>0</formula>
    </cfRule>
    <cfRule type="cellIs" dxfId="491" priority="114" stopIfTrue="1" operator="between">
      <formula>#REF!</formula>
      <formula>#REF!</formula>
    </cfRule>
  </conditionalFormatting>
  <conditionalFormatting sqref="AC27">
    <cfRule type="cellIs" dxfId="490" priority="2665" stopIfTrue="1" operator="between">
      <formula>#REF!</formula>
      <formula>#REF!</formula>
    </cfRule>
    <cfRule type="cellIs" dxfId="489" priority="2666" stopIfTrue="1" operator="between">
      <formula>#REF!</formula>
      <formula>0</formula>
    </cfRule>
    <cfRule type="cellIs" dxfId="488" priority="2695" stopIfTrue="1" operator="lessThan">
      <formula>0</formula>
    </cfRule>
  </conditionalFormatting>
  <conditionalFormatting sqref="AC30">
    <cfRule type="cellIs" dxfId="487" priority="774" stopIfTrue="1" operator="lessThan">
      <formula>0</formula>
    </cfRule>
  </conditionalFormatting>
  <conditionalFormatting sqref="AC32:AC33">
    <cfRule type="cellIs" dxfId="486" priority="1084" stopIfTrue="1" operator="lessThan">
      <formula>0</formula>
    </cfRule>
  </conditionalFormatting>
  <conditionalFormatting sqref="AC35">
    <cfRule type="cellIs" dxfId="485" priority="322" stopIfTrue="1" operator="between">
      <formula>#REF!</formula>
      <formula>0</formula>
    </cfRule>
    <cfRule type="cellIs" dxfId="484" priority="320" stopIfTrue="1" operator="lessThan">
      <formula>0</formula>
    </cfRule>
    <cfRule type="cellIs" dxfId="483" priority="321" stopIfTrue="1" operator="between">
      <formula>#REF!</formula>
      <formula>#REF!</formula>
    </cfRule>
  </conditionalFormatting>
  <conditionalFormatting sqref="AC12:AD12">
    <cfRule type="cellIs" dxfId="482" priority="3902" stopIfTrue="1" operator="between">
      <formula>#REF!</formula>
      <formula>0</formula>
    </cfRule>
    <cfRule type="cellIs" dxfId="481" priority="3901" stopIfTrue="1" operator="between">
      <formula>#REF!</formula>
      <formula>#REF!</formula>
    </cfRule>
    <cfRule type="cellIs" dxfId="480" priority="3900" stopIfTrue="1" operator="lessThan">
      <formula>0</formula>
    </cfRule>
  </conditionalFormatting>
  <conditionalFormatting sqref="AC15:AD15">
    <cfRule type="cellIs" dxfId="479" priority="4657" stopIfTrue="1" operator="between">
      <formula>#REF!</formula>
      <formula>0</formula>
    </cfRule>
    <cfRule type="cellIs" dxfId="478" priority="4656" stopIfTrue="1" operator="between">
      <formula>#REF!</formula>
      <formula>#REF!</formula>
    </cfRule>
  </conditionalFormatting>
  <conditionalFormatting sqref="AC16:AD16">
    <cfRule type="cellIs" dxfId="477" priority="4143" stopIfTrue="1" operator="lessThan">
      <formula>0</formula>
    </cfRule>
  </conditionalFormatting>
  <conditionalFormatting sqref="AC20:AD20">
    <cfRule type="cellIs" dxfId="476" priority="9730" stopIfTrue="1" operator="lessThan">
      <formula>0</formula>
    </cfRule>
  </conditionalFormatting>
  <conditionalFormatting sqref="AC32:AD32">
    <cfRule type="cellIs" dxfId="475" priority="1086" stopIfTrue="1" operator="between">
      <formula>#REF!</formula>
      <formula>0</formula>
    </cfRule>
    <cfRule type="cellIs" dxfId="474" priority="1085" stopIfTrue="1" operator="between">
      <formula>#REF!</formula>
      <formula>#REF!</formula>
    </cfRule>
  </conditionalFormatting>
  <conditionalFormatting sqref="AD9">
    <cfRule type="cellIs" dxfId="473" priority="5611" stopIfTrue="1" operator="lessThan">
      <formula>0</formula>
    </cfRule>
  </conditionalFormatting>
  <conditionalFormatting sqref="AD10">
    <cfRule type="cellIs" dxfId="472" priority="5964" stopIfTrue="1" operator="between">
      <formula>#REF!</formula>
      <formula>0</formula>
    </cfRule>
    <cfRule type="cellIs" dxfId="471" priority="5965" stopIfTrue="1" operator="lessThan">
      <formula>0</formula>
    </cfRule>
    <cfRule type="cellIs" dxfId="470" priority="5963" stopIfTrue="1" operator="between">
      <formula>#REF!</formula>
      <formula>#REF!</formula>
    </cfRule>
  </conditionalFormatting>
  <conditionalFormatting sqref="AD12">
    <cfRule type="cellIs" dxfId="469" priority="4073" stopIfTrue="1" operator="lessThan">
      <formula>0</formula>
    </cfRule>
  </conditionalFormatting>
  <conditionalFormatting sqref="AD14">
    <cfRule type="cellIs" dxfId="468" priority="3830" stopIfTrue="1" operator="lessThan">
      <formula>0</formula>
    </cfRule>
  </conditionalFormatting>
  <conditionalFormatting sqref="AD15">
    <cfRule type="cellIs" dxfId="467" priority="4658" stopIfTrue="1" operator="lessThan">
      <formula>0</formula>
    </cfRule>
    <cfRule type="cellIs" dxfId="466" priority="4654" stopIfTrue="1" operator="lessThan">
      <formula>0</formula>
    </cfRule>
  </conditionalFormatting>
  <conditionalFormatting sqref="AD17">
    <cfRule type="cellIs" dxfId="465" priority="124" stopIfTrue="1" operator="lessThan">
      <formula>0</formula>
    </cfRule>
  </conditionalFormatting>
  <conditionalFormatting sqref="AD23">
    <cfRule type="cellIs" dxfId="464" priority="618" stopIfTrue="1" operator="lessThan">
      <formula>0</formula>
    </cfRule>
  </conditionalFormatting>
  <conditionalFormatting sqref="AD28">
    <cfRule type="cellIs" dxfId="463" priority="361" stopIfTrue="1" operator="between">
      <formula>#REF!</formula>
      <formula>0</formula>
    </cfRule>
    <cfRule type="cellIs" dxfId="462" priority="360" stopIfTrue="1" operator="between">
      <formula>#REF!</formula>
      <formula>#REF!</formula>
    </cfRule>
    <cfRule type="cellIs" dxfId="461" priority="359" stopIfTrue="1" operator="between">
      <formula>#REF!</formula>
      <formula>0</formula>
    </cfRule>
    <cfRule type="cellIs" dxfId="460" priority="357" stopIfTrue="1" operator="lessThan">
      <formula>0</formula>
    </cfRule>
    <cfRule type="cellIs" dxfId="459" priority="358" stopIfTrue="1" operator="between">
      <formula>#REF!</formula>
      <formula>#REF!</formula>
    </cfRule>
    <cfRule type="cellIs" dxfId="458" priority="362" stopIfTrue="1" operator="lessThan">
      <formula>0</formula>
    </cfRule>
  </conditionalFormatting>
  <conditionalFormatting sqref="AD30">
    <cfRule type="cellIs" dxfId="457" priority="364" stopIfTrue="1" operator="between">
      <formula>#REF!</formula>
      <formula>#REF!</formula>
    </cfRule>
    <cfRule type="cellIs" dxfId="456" priority="368" stopIfTrue="1" operator="lessThan">
      <formula>0</formula>
    </cfRule>
    <cfRule type="cellIs" dxfId="455" priority="367" stopIfTrue="1" operator="between">
      <formula>#REF!</formula>
      <formula>0</formula>
    </cfRule>
    <cfRule type="cellIs" dxfId="454" priority="366" stopIfTrue="1" operator="between">
      <formula>#REF!</formula>
      <formula>#REF!</formula>
    </cfRule>
    <cfRule type="cellIs" dxfId="453" priority="365" stopIfTrue="1" operator="between">
      <formula>#REF!</formula>
      <formula>0</formula>
    </cfRule>
    <cfRule type="cellIs" dxfId="452" priority="363" stopIfTrue="1" operator="lessThan">
      <formula>0</formula>
    </cfRule>
  </conditionalFormatting>
  <conditionalFormatting sqref="AD32">
    <cfRule type="cellIs" dxfId="451" priority="1092" stopIfTrue="1" operator="lessThan">
      <formula>0</formula>
    </cfRule>
  </conditionalFormatting>
  <conditionalFormatting sqref="AD32:AD33">
    <cfRule type="cellIs" dxfId="450" priority="356" stopIfTrue="1" operator="lessThan">
      <formula>0</formula>
    </cfRule>
  </conditionalFormatting>
  <conditionalFormatting sqref="AD33">
    <cfRule type="cellIs" dxfId="449" priority="351" stopIfTrue="1" operator="lessThan">
      <formula>0</formula>
    </cfRule>
    <cfRule type="cellIs" dxfId="448" priority="352" stopIfTrue="1" operator="between">
      <formula>#REF!</formula>
      <formula>#REF!</formula>
    </cfRule>
    <cfRule type="cellIs" dxfId="447" priority="353" stopIfTrue="1" operator="between">
      <formula>#REF!</formula>
      <formula>0</formula>
    </cfRule>
    <cfRule type="cellIs" dxfId="446" priority="354" stopIfTrue="1" operator="between">
      <formula>#REF!</formula>
      <formula>#REF!</formula>
    </cfRule>
    <cfRule type="cellIs" dxfId="445" priority="355" stopIfTrue="1" operator="between">
      <formula>#REF!</formula>
      <formula>0</formula>
    </cfRule>
  </conditionalFormatting>
  <conditionalFormatting sqref="AD35">
    <cfRule type="cellIs" dxfId="444" priority="332" stopIfTrue="1" operator="lessThan">
      <formula>0</formula>
    </cfRule>
  </conditionalFormatting>
  <conditionalFormatting sqref="AD9:AF9">
    <cfRule type="cellIs" dxfId="443" priority="5587" stopIfTrue="1" operator="between">
      <formula>#REF!</formula>
      <formula>0</formula>
    </cfRule>
    <cfRule type="cellIs" dxfId="442" priority="5586" stopIfTrue="1" operator="between">
      <formula>#REF!</formula>
      <formula>#REF!</formula>
    </cfRule>
  </conditionalFormatting>
  <conditionalFormatting sqref="AD23:AF23">
    <cfRule type="cellIs" dxfId="441" priority="1170" stopIfTrue="1" operator="between">
      <formula>#REF!</formula>
      <formula>#REF!</formula>
    </cfRule>
    <cfRule type="cellIs" dxfId="440" priority="1171" stopIfTrue="1" operator="between">
      <formula>#REF!</formula>
      <formula>0</formula>
    </cfRule>
    <cfRule type="cellIs" dxfId="439" priority="1172" stopIfTrue="1" operator="lessThan">
      <formula>0</formula>
    </cfRule>
  </conditionalFormatting>
  <conditionalFormatting sqref="AD32:AF32">
    <cfRule type="cellIs" dxfId="438" priority="1091" stopIfTrue="1" operator="between">
      <formula>#REF!</formula>
      <formula>0</formula>
    </cfRule>
    <cfRule type="cellIs" dxfId="437" priority="1090" stopIfTrue="1" operator="between">
      <formula>#REF!</formula>
      <formula>#REF!</formula>
    </cfRule>
  </conditionalFormatting>
  <conditionalFormatting sqref="AE9">
    <cfRule type="cellIs" dxfId="436" priority="5612" stopIfTrue="1" operator="lessThan">
      <formula>0</formula>
    </cfRule>
  </conditionalFormatting>
  <conditionalFormatting sqref="AE15">
    <cfRule type="cellIs" dxfId="435" priority="4231" stopIfTrue="1" operator="lessThan">
      <formula>0</formula>
    </cfRule>
  </conditionalFormatting>
  <conditionalFormatting sqref="AE18">
    <cfRule type="cellIs" dxfId="434" priority="40" stopIfTrue="1" operator="lessThan">
      <formula>0</formula>
    </cfRule>
  </conditionalFormatting>
  <conditionalFormatting sqref="AE27">
    <cfRule type="cellIs" dxfId="433" priority="1993" stopIfTrue="1" operator="lessThan">
      <formula>0</formula>
    </cfRule>
    <cfRule type="cellIs" dxfId="432" priority="1992" stopIfTrue="1" operator="between">
      <formula>#REF!</formula>
      <formula>0</formula>
    </cfRule>
    <cfRule type="cellIs" dxfId="431" priority="1991" stopIfTrue="1" operator="between">
      <formula>#REF!</formula>
      <formula>#REF!</formula>
    </cfRule>
  </conditionalFormatting>
  <conditionalFormatting sqref="AE15:AF15">
    <cfRule type="cellIs" dxfId="430" priority="4232" stopIfTrue="1" operator="between">
      <formula>#REF!</formula>
      <formula>#REF!</formula>
    </cfRule>
    <cfRule type="cellIs" dxfId="429" priority="4233" stopIfTrue="1" operator="between">
      <formula>#REF!</formula>
      <formula>0</formula>
    </cfRule>
  </conditionalFormatting>
  <conditionalFormatting sqref="AE18:AF18">
    <cfRule type="cellIs" dxfId="428" priority="39" stopIfTrue="1" operator="between">
      <formula>#REF!</formula>
      <formula>0</formula>
    </cfRule>
    <cfRule type="cellIs" dxfId="427" priority="38" stopIfTrue="1" operator="between">
      <formula>#REF!</formula>
      <formula>#REF!</formula>
    </cfRule>
  </conditionalFormatting>
  <conditionalFormatting sqref="AE32:AF32">
    <cfRule type="cellIs" dxfId="426" priority="1149" stopIfTrue="1" operator="lessThan">
      <formula>0</formula>
    </cfRule>
  </conditionalFormatting>
  <conditionalFormatting sqref="AF9">
    <cfRule type="cellIs" dxfId="425" priority="5613" stopIfTrue="1" operator="lessThan">
      <formula>0</formula>
    </cfRule>
  </conditionalFormatting>
  <conditionalFormatting sqref="AF10">
    <cfRule type="cellIs" dxfId="424" priority="5483" stopIfTrue="1" operator="between">
      <formula>#REF!</formula>
      <formula>0</formula>
    </cfRule>
    <cfRule type="cellIs" dxfId="423" priority="5482" stopIfTrue="1" operator="between">
      <formula>#REF!</formula>
      <formula>#REF!</formula>
    </cfRule>
    <cfRule type="cellIs" dxfId="422" priority="5478" stopIfTrue="1" operator="lessThan">
      <formula>0</formula>
    </cfRule>
    <cfRule type="cellIs" dxfId="421" priority="5480" stopIfTrue="1" operator="between">
      <formula>#REF!</formula>
      <formula>0</formula>
    </cfRule>
    <cfRule type="cellIs" dxfId="420" priority="5481" stopIfTrue="1" operator="lessThan">
      <formula>0</formula>
    </cfRule>
    <cfRule type="cellIs" dxfId="419" priority="5479" stopIfTrue="1" operator="between">
      <formula>#REF!</formula>
      <formula>#REF!</formula>
    </cfRule>
  </conditionalFormatting>
  <conditionalFormatting sqref="AF12">
    <cfRule type="cellIs" dxfId="418" priority="4076" stopIfTrue="1" operator="between">
      <formula>#REF!</formula>
      <formula>0</formula>
    </cfRule>
    <cfRule type="cellIs" dxfId="417" priority="4075" stopIfTrue="1" operator="between">
      <formula>#REF!</formula>
      <formula>#REF!</formula>
    </cfRule>
    <cfRule type="cellIs" dxfId="416" priority="4074" stopIfTrue="1" operator="lessThan">
      <formula>0</formula>
    </cfRule>
  </conditionalFormatting>
  <conditionalFormatting sqref="AF14">
    <cfRule type="cellIs" dxfId="415" priority="3833" stopIfTrue="1" operator="between">
      <formula>#REF!</formula>
      <formula>0</formula>
    </cfRule>
    <cfRule type="cellIs" dxfId="414" priority="3832" stopIfTrue="1" operator="between">
      <formula>#REF!</formula>
      <formula>#REF!</formula>
    </cfRule>
  </conditionalFormatting>
  <conditionalFormatting sqref="AF14:AF15">
    <cfRule type="cellIs" dxfId="413" priority="3831" stopIfTrue="1" operator="lessThan">
      <formula>0</formula>
    </cfRule>
  </conditionalFormatting>
  <conditionalFormatting sqref="AF16">
    <cfRule type="cellIs" dxfId="412" priority="5911" stopIfTrue="1" operator="lessThan">
      <formula>0</formula>
    </cfRule>
  </conditionalFormatting>
  <conditionalFormatting sqref="AF17">
    <cfRule type="cellIs" dxfId="411" priority="126" stopIfTrue="1" operator="between">
      <formula>#REF!</formula>
      <formula>#REF!</formula>
    </cfRule>
    <cfRule type="cellIs" dxfId="410" priority="127" stopIfTrue="1" operator="between">
      <formula>#REF!</formula>
      <formula>0</formula>
    </cfRule>
  </conditionalFormatting>
  <conditionalFormatting sqref="AF17:AF18">
    <cfRule type="cellIs" dxfId="409" priority="46" stopIfTrue="1" operator="lessThan">
      <formula>0</formula>
    </cfRule>
  </conditionalFormatting>
  <conditionalFormatting sqref="AF20">
    <cfRule type="cellIs" dxfId="408" priority="9718" stopIfTrue="1" operator="lessThan">
      <formula>0</formula>
    </cfRule>
  </conditionalFormatting>
  <conditionalFormatting sqref="AF27:AF28">
    <cfRule type="cellIs" dxfId="407" priority="3253" stopIfTrue="1" operator="lessThan">
      <formula>0</formula>
    </cfRule>
    <cfRule type="cellIs" dxfId="406" priority="3251" stopIfTrue="1" operator="between">
      <formula>#REF!</formula>
      <formula>#REF!</formula>
    </cfRule>
    <cfRule type="cellIs" dxfId="405" priority="3252" stopIfTrue="1" operator="between">
      <formula>#REF!</formula>
      <formula>0</formula>
    </cfRule>
  </conditionalFormatting>
  <conditionalFormatting sqref="AF30">
    <cfRule type="cellIs" dxfId="404" priority="807" stopIfTrue="1" operator="lessThan">
      <formula>0</formula>
    </cfRule>
    <cfRule type="cellIs" dxfId="403" priority="804" stopIfTrue="1" operator="lessThan">
      <formula>0</formula>
    </cfRule>
    <cfRule type="cellIs" dxfId="402" priority="805" stopIfTrue="1" operator="between">
      <formula>#REF!</formula>
      <formula>#REF!</formula>
    </cfRule>
    <cfRule type="cellIs" dxfId="401" priority="806" stopIfTrue="1" operator="between">
      <formula>#REF!</formula>
      <formula>0</formula>
    </cfRule>
  </conditionalFormatting>
  <conditionalFormatting sqref="AF33">
    <cfRule type="cellIs" dxfId="400" priority="1241" stopIfTrue="1" operator="lessThan">
      <formula>0</formula>
    </cfRule>
    <cfRule type="cellIs" dxfId="399" priority="1240" stopIfTrue="1" operator="between">
      <formula>#REF!</formula>
      <formula>0</formula>
    </cfRule>
    <cfRule type="cellIs" dxfId="398" priority="1238" stopIfTrue="1" operator="lessThan">
      <formula>0</formula>
    </cfRule>
    <cfRule type="cellIs" dxfId="397" priority="1239" stopIfTrue="1" operator="between">
      <formula>#REF!</formula>
      <formula>#REF!</formula>
    </cfRule>
  </conditionalFormatting>
  <conditionalFormatting sqref="AF35">
    <cfRule type="cellIs" dxfId="396" priority="333" stopIfTrue="1" operator="lessThan">
      <formula>0</formula>
    </cfRule>
    <cfRule type="cellIs" dxfId="395" priority="334" stopIfTrue="1" operator="between">
      <formula>#REF!</formula>
      <formula>#REF!</formula>
    </cfRule>
    <cfRule type="cellIs" dxfId="394" priority="335" stopIfTrue="1" operator="between">
      <formula>#REF!</formula>
      <formula>0</formula>
    </cfRule>
  </conditionalFormatting>
  <conditionalFormatting sqref="AF16:AH16">
    <cfRule type="cellIs" dxfId="393" priority="5878" stopIfTrue="1" operator="between">
      <formula>#REF!</formula>
      <formula>#REF!</formula>
    </cfRule>
    <cfRule type="cellIs" dxfId="392" priority="5879" stopIfTrue="1" operator="between">
      <formula>#REF!</formula>
      <formula>0</formula>
    </cfRule>
  </conditionalFormatting>
  <conditionalFormatting sqref="AF20:AH20">
    <cfRule type="cellIs" dxfId="391" priority="9716" stopIfTrue="1" operator="between">
      <formula>#REF!</formula>
      <formula>#REF!</formula>
    </cfRule>
    <cfRule type="cellIs" dxfId="390" priority="9717" stopIfTrue="1" operator="between">
      <formula>#REF!</formula>
      <formula>0</formula>
    </cfRule>
  </conditionalFormatting>
  <conditionalFormatting sqref="AG16:AH16">
    <cfRule type="cellIs" dxfId="389" priority="8938" stopIfTrue="1" operator="lessThan">
      <formula>0</formula>
    </cfRule>
  </conditionalFormatting>
  <conditionalFormatting sqref="AG20:AH20">
    <cfRule type="cellIs" dxfId="388" priority="9721" stopIfTrue="1" operator="lessThan">
      <formula>0</formula>
    </cfRule>
  </conditionalFormatting>
  <conditionalFormatting sqref="AH9">
    <cfRule type="cellIs" dxfId="387" priority="5103" stopIfTrue="1" operator="between">
      <formula>#REF!</formula>
      <formula>#REF!</formula>
    </cfRule>
    <cfRule type="cellIs" dxfId="386" priority="5104" stopIfTrue="1" operator="between">
      <formula>#REF!</formula>
      <formula>0</formula>
    </cfRule>
  </conditionalFormatting>
  <conditionalFormatting sqref="AH9:AH10">
    <cfRule type="cellIs" dxfId="385" priority="5105" stopIfTrue="1" operator="lessThan">
      <formula>0</formula>
    </cfRule>
  </conditionalFormatting>
  <conditionalFormatting sqref="AH10">
    <cfRule type="cellIs" dxfId="384" priority="5473" stopIfTrue="1" operator="between">
      <formula>#REF!</formula>
      <formula>0</formula>
    </cfRule>
    <cfRule type="cellIs" dxfId="383" priority="5472" stopIfTrue="1" operator="between">
      <formula>#REF!</formula>
      <formula>#REF!</formula>
    </cfRule>
    <cfRule type="cellIs" dxfId="382" priority="5474" stopIfTrue="1" operator="lessThan">
      <formula>0</formula>
    </cfRule>
  </conditionalFormatting>
  <conditionalFormatting sqref="AH11">
    <cfRule type="cellIs" dxfId="381" priority="7579" stopIfTrue="1" operator="lessThan">
      <formula>0</formula>
    </cfRule>
  </conditionalFormatting>
  <conditionalFormatting sqref="AH12">
    <cfRule type="cellIs" dxfId="380" priority="4115" stopIfTrue="1" operator="lessThan">
      <formula>0</formula>
    </cfRule>
    <cfRule type="cellIs" dxfId="379" priority="4114" stopIfTrue="1" operator="between">
      <formula>#REF!</formula>
      <formula>0</formula>
    </cfRule>
    <cfRule type="cellIs" dxfId="378" priority="4113" stopIfTrue="1" operator="between">
      <formula>#REF!</formula>
      <formula>#REF!</formula>
    </cfRule>
    <cfRule type="cellIs" dxfId="377" priority="4112" stopIfTrue="1" operator="lessThan">
      <formula>0</formula>
    </cfRule>
  </conditionalFormatting>
  <conditionalFormatting sqref="AH14:AH15">
    <cfRule type="cellIs" dxfId="376" priority="3840" stopIfTrue="1" operator="between">
      <formula>#REF!</formula>
      <formula>0</formula>
    </cfRule>
    <cfRule type="cellIs" dxfId="375" priority="3839" stopIfTrue="1" operator="between">
      <formula>#REF!</formula>
      <formula>#REF!</formula>
    </cfRule>
    <cfRule type="cellIs" dxfId="374" priority="3841" stopIfTrue="1" operator="lessThan">
      <formula>0</formula>
    </cfRule>
    <cfRule type="cellIs" dxfId="373" priority="3838" stopIfTrue="1" operator="lessThan">
      <formula>0</formula>
    </cfRule>
  </conditionalFormatting>
  <conditionalFormatting sqref="AH17">
    <cfRule type="cellIs" dxfId="372" priority="102" stopIfTrue="1" operator="lessThan">
      <formula>0</formula>
    </cfRule>
    <cfRule type="cellIs" dxfId="371" priority="101" stopIfTrue="1" operator="between">
      <formula>#REF!</formula>
      <formula>0</formula>
    </cfRule>
    <cfRule type="cellIs" dxfId="370" priority="100" stopIfTrue="1" operator="between">
      <formula>#REF!</formula>
      <formula>#REF!</formula>
    </cfRule>
  </conditionalFormatting>
  <conditionalFormatting sqref="AH19">
    <cfRule type="cellIs" dxfId="369" priority="670" stopIfTrue="1" operator="between">
      <formula>#REF!</formula>
      <formula>#REF!</formula>
    </cfRule>
    <cfRule type="cellIs" dxfId="368" priority="672" stopIfTrue="1" operator="lessThan">
      <formula>0</formula>
    </cfRule>
    <cfRule type="cellIs" dxfId="367" priority="671" stopIfTrue="1" operator="between">
      <formula>#REF!</formula>
      <formula>0</formula>
    </cfRule>
  </conditionalFormatting>
  <conditionalFormatting sqref="AH23">
    <cfRule type="cellIs" dxfId="366" priority="3172" stopIfTrue="1" operator="between">
      <formula>#REF!</formula>
      <formula>0</formula>
    </cfRule>
    <cfRule type="cellIs" dxfId="365" priority="3171" stopIfTrue="1" operator="between">
      <formula>#REF!</formula>
      <formula>#REF!</formula>
    </cfRule>
    <cfRule type="cellIs" dxfId="364" priority="3170" stopIfTrue="1" operator="lessThan">
      <formula>0</formula>
    </cfRule>
    <cfRule type="cellIs" dxfId="363" priority="628" stopIfTrue="1" operator="lessThan">
      <formula>0</formula>
    </cfRule>
  </conditionalFormatting>
  <conditionalFormatting sqref="AH30">
    <cfRule type="cellIs" dxfId="362" priority="803" stopIfTrue="1" operator="between">
      <formula>#REF!</formula>
      <formula>0</formula>
    </cfRule>
    <cfRule type="cellIs" dxfId="361" priority="802" stopIfTrue="1" operator="between">
      <formula>#REF!</formula>
      <formula>#REF!</formula>
    </cfRule>
    <cfRule type="cellIs" dxfId="360" priority="796" stopIfTrue="1" operator="lessThan">
      <formula>0</formula>
    </cfRule>
  </conditionalFormatting>
  <conditionalFormatting sqref="AH32">
    <cfRule type="cellIs" dxfId="359" priority="1152" stopIfTrue="1" operator="lessThan">
      <formula>0</formula>
    </cfRule>
    <cfRule type="cellIs" dxfId="358" priority="1151" stopIfTrue="1" operator="between">
      <formula>#REF!</formula>
      <formula>0</formula>
    </cfRule>
  </conditionalFormatting>
  <conditionalFormatting sqref="AH32:AH33">
    <cfRule type="cellIs" dxfId="357" priority="19" stopIfTrue="1" operator="between">
      <formula>#REF!</formula>
      <formula>#REF!</formula>
    </cfRule>
  </conditionalFormatting>
  <conditionalFormatting sqref="AH33">
    <cfRule type="cellIs" dxfId="356" priority="21" stopIfTrue="1" operator="lessThan">
      <formula>0</formula>
    </cfRule>
    <cfRule type="cellIs" dxfId="355" priority="20" stopIfTrue="1" operator="between">
      <formula>#REF!</formula>
      <formula>0</formula>
    </cfRule>
  </conditionalFormatting>
  <conditionalFormatting sqref="AH35">
    <cfRule type="cellIs" dxfId="354" priority="309" stopIfTrue="1" operator="lessThan">
      <formula>0</formula>
    </cfRule>
    <cfRule type="cellIs" dxfId="353" priority="308" stopIfTrue="1" operator="between">
      <formula>#REF!</formula>
      <formula>0</formula>
    </cfRule>
    <cfRule type="cellIs" dxfId="352" priority="307" stopIfTrue="1" operator="between">
      <formula>#REF!</formula>
      <formula>#REF!</formula>
    </cfRule>
  </conditionalFormatting>
  <conditionalFormatting sqref="AH23:AJ23">
    <cfRule type="cellIs" dxfId="351" priority="2984" stopIfTrue="1" operator="between">
      <formula>#REF!</formula>
      <formula>#REF!</formula>
    </cfRule>
    <cfRule type="cellIs" dxfId="350" priority="2985" stopIfTrue="1" operator="between">
      <formula>#REF!</formula>
      <formula>0</formula>
    </cfRule>
  </conditionalFormatting>
  <conditionalFormatting sqref="AH11:AL11">
    <cfRule type="cellIs" dxfId="349" priority="7577" stopIfTrue="1" operator="between">
      <formula>#REF!</formula>
      <formula>#REF!</formula>
    </cfRule>
    <cfRule type="cellIs" dxfId="348" priority="7578" stopIfTrue="1" operator="between">
      <formula>#REF!</formula>
      <formula>0</formula>
    </cfRule>
  </conditionalFormatting>
  <conditionalFormatting sqref="AI23">
    <cfRule type="cellIs" dxfId="347" priority="926" stopIfTrue="1" operator="lessThan">
      <formula>0</formula>
    </cfRule>
  </conditionalFormatting>
  <conditionalFormatting sqref="AI33">
    <cfRule type="cellIs" dxfId="346" priority="1258" stopIfTrue="1" operator="lessThan">
      <formula>0</formula>
    </cfRule>
  </conditionalFormatting>
  <conditionalFormatting sqref="AI33:AJ33">
    <cfRule type="cellIs" dxfId="345" priority="1259" stopIfTrue="1" operator="between">
      <formula>#REF!</formula>
      <formula>#REF!</formula>
    </cfRule>
    <cfRule type="cellIs" dxfId="344" priority="1260" stopIfTrue="1" operator="between">
      <formula>#REF!</formula>
      <formula>0</formula>
    </cfRule>
  </conditionalFormatting>
  <conditionalFormatting sqref="AI11:AL11">
    <cfRule type="cellIs" dxfId="343" priority="7592" stopIfTrue="1" operator="lessThan">
      <formula>0</formula>
    </cfRule>
  </conditionalFormatting>
  <conditionalFormatting sqref="AJ9">
    <cfRule type="cellIs" dxfId="342" priority="5102" stopIfTrue="1" operator="lessThan">
      <formula>0</formula>
    </cfRule>
    <cfRule type="cellIs" dxfId="341" priority="5101" stopIfTrue="1" operator="between">
      <formula>#REF!</formula>
      <formula>0</formula>
    </cfRule>
    <cfRule type="cellIs" dxfId="340" priority="5100" stopIfTrue="1" operator="between">
      <formula>#REF!</formula>
      <formula>#REF!</formula>
    </cfRule>
  </conditionalFormatting>
  <conditionalFormatting sqref="AJ12">
    <cfRule type="cellIs" dxfId="339" priority="4116" stopIfTrue="1" operator="lessThan">
      <formula>0</formula>
    </cfRule>
    <cfRule type="cellIs" dxfId="338" priority="4121" stopIfTrue="1" operator="between">
      <formula>#REF!</formula>
      <formula>0</formula>
    </cfRule>
    <cfRule type="cellIs" dxfId="337" priority="4120" stopIfTrue="1" operator="between">
      <formula>#REF!</formula>
      <formula>#REF!</formula>
    </cfRule>
  </conditionalFormatting>
  <conditionalFormatting sqref="AJ14:AJ15">
    <cfRule type="cellIs" dxfId="336" priority="3842" stopIfTrue="1" operator="lessThan">
      <formula>0</formula>
    </cfRule>
    <cfRule type="cellIs" dxfId="335" priority="3844" stopIfTrue="1" operator="between">
      <formula>#REF!</formula>
      <formula>0</formula>
    </cfRule>
    <cfRule type="cellIs" dxfId="334" priority="3843" stopIfTrue="1" operator="between">
      <formula>#REF!</formula>
      <formula>#REF!</formula>
    </cfRule>
  </conditionalFormatting>
  <conditionalFormatting sqref="AJ17">
    <cfRule type="cellIs" dxfId="333" priority="130" stopIfTrue="1" operator="between">
      <formula>#REF!</formula>
      <formula>0</formula>
    </cfRule>
    <cfRule type="cellIs" dxfId="332" priority="129" stopIfTrue="1" operator="between">
      <formula>#REF!</formula>
      <formula>#REF!</formula>
    </cfRule>
  </conditionalFormatting>
  <conditionalFormatting sqref="AJ17:AJ18">
    <cfRule type="cellIs" dxfId="331" priority="52" stopIfTrue="1" operator="lessThan">
      <formula>0</formula>
    </cfRule>
  </conditionalFormatting>
  <conditionalFormatting sqref="AJ18">
    <cfRule type="cellIs" dxfId="330" priority="50" stopIfTrue="1" operator="between">
      <formula>#REF!</formula>
      <formula>#REF!</formula>
    </cfRule>
    <cfRule type="cellIs" dxfId="329" priority="51" stopIfTrue="1" operator="between">
      <formula>#REF!</formula>
      <formula>0</formula>
    </cfRule>
  </conditionalFormatting>
  <conditionalFormatting sqref="AJ23">
    <cfRule type="cellIs" dxfId="328" priority="669" stopIfTrue="1" operator="lessThan">
      <formula>0</formula>
    </cfRule>
    <cfRule type="cellIs" dxfId="327" priority="2989" stopIfTrue="1" operator="lessThan">
      <formula>0</formula>
    </cfRule>
  </conditionalFormatting>
  <conditionalFormatting sqref="AJ26:AJ27">
    <cfRule type="cellIs" dxfId="326" priority="7207" stopIfTrue="1" operator="between">
      <formula>#REF!</formula>
      <formula>0</formula>
    </cfRule>
    <cfRule type="cellIs" dxfId="325" priority="7343" stopIfTrue="1" operator="lessThan">
      <formula>0</formula>
    </cfRule>
    <cfRule type="cellIs" dxfId="324" priority="7206" stopIfTrue="1" operator="between">
      <formula>#REF!</formula>
      <formula>#REF!</formula>
    </cfRule>
  </conditionalFormatting>
  <conditionalFormatting sqref="AJ30">
    <cfRule type="cellIs" dxfId="323" priority="4" stopIfTrue="1" operator="lessThan">
      <formula>0</formula>
    </cfRule>
    <cfRule type="cellIs" dxfId="322" priority="6" stopIfTrue="1" operator="between">
      <formula>#REF!</formula>
      <formula>0</formula>
    </cfRule>
    <cfRule type="cellIs" dxfId="321" priority="5" stopIfTrue="1" operator="between">
      <formula>#REF!</formula>
      <formula>#REF!</formula>
    </cfRule>
  </conditionalFormatting>
  <conditionalFormatting sqref="AJ32">
    <cfRule type="cellIs" dxfId="320" priority="1146" stopIfTrue="1" operator="between">
      <formula>#REF!</formula>
      <formula>#REF!</formula>
    </cfRule>
    <cfRule type="cellIs" dxfId="319" priority="1144" stopIfTrue="1" operator="between">
      <formula>#REF!</formula>
      <formula>#REF!</formula>
    </cfRule>
    <cfRule type="cellIs" dxfId="318" priority="1143" stopIfTrue="1" operator="lessThan">
      <formula>0</formula>
    </cfRule>
    <cfRule type="cellIs" dxfId="317" priority="1145" stopIfTrue="1" operator="between">
      <formula>#REF!</formula>
      <formula>0</formula>
    </cfRule>
    <cfRule type="cellIs" dxfId="316" priority="1147" stopIfTrue="1" operator="between">
      <formula>#REF!</formula>
      <formula>0</formula>
    </cfRule>
  </conditionalFormatting>
  <conditionalFormatting sqref="AJ32:AJ33">
    <cfRule type="cellIs" dxfId="315" priority="1148" stopIfTrue="1" operator="lessThan">
      <formula>0</formula>
    </cfRule>
  </conditionalFormatting>
  <conditionalFormatting sqref="AJ33">
    <cfRule type="cellIs" dxfId="314" priority="1266" stopIfTrue="1" operator="between">
      <formula>#REF!</formula>
      <formula>0</formula>
    </cfRule>
    <cfRule type="cellIs" dxfId="313" priority="1265" stopIfTrue="1" operator="between">
      <formula>#REF!</formula>
      <formula>#REF!</formula>
    </cfRule>
    <cfRule type="cellIs" dxfId="312" priority="1264" stopIfTrue="1" operator="lessThan">
      <formula>0</formula>
    </cfRule>
  </conditionalFormatting>
  <conditionalFormatting sqref="AJ35">
    <cfRule type="cellIs" dxfId="311" priority="336" stopIfTrue="1" operator="lessThan">
      <formula>0</formula>
    </cfRule>
    <cfRule type="cellIs" dxfId="310" priority="337" stopIfTrue="1" operator="between">
      <formula>#REF!</formula>
      <formula>#REF!</formula>
    </cfRule>
    <cfRule type="cellIs" dxfId="309" priority="338" stopIfTrue="1" operator="between">
      <formula>#REF!</formula>
      <formula>0</formula>
    </cfRule>
  </conditionalFormatting>
  <conditionalFormatting sqref="AJ21:AL21">
    <cfRule type="cellIs" dxfId="308" priority="268" stopIfTrue="1" operator="lessThan">
      <formula>0</formula>
    </cfRule>
    <cfRule type="cellIs" dxfId="307" priority="266" stopIfTrue="1" operator="between">
      <formula>#REF!</formula>
      <formula>#REF!</formula>
    </cfRule>
    <cfRule type="cellIs" dxfId="306" priority="267" stopIfTrue="1" operator="between">
      <formula>#REF!</formula>
      <formula>0</formula>
    </cfRule>
  </conditionalFormatting>
  <conditionalFormatting sqref="AJ23:AL23">
    <cfRule type="cellIs" dxfId="305" priority="2991" stopIfTrue="1" operator="between">
      <formula>#REF!</formula>
      <formula>0</formula>
    </cfRule>
  </conditionalFormatting>
  <conditionalFormatting sqref="AJ24:AL25">
    <cfRule type="cellIs" dxfId="304" priority="552" stopIfTrue="1" operator="between">
      <formula>#REF!</formula>
      <formula>0</formula>
    </cfRule>
    <cfRule type="cellIs" dxfId="303" priority="553" stopIfTrue="1" operator="lessThan">
      <formula>0</formula>
    </cfRule>
    <cfRule type="cellIs" dxfId="302" priority="551" stopIfTrue="1" operator="between">
      <formula>#REF!</formula>
      <formula>#REF!</formula>
    </cfRule>
  </conditionalFormatting>
  <conditionalFormatting sqref="AJ34:AL34">
    <cfRule type="cellIs" dxfId="301" priority="3015" stopIfTrue="1" operator="between">
      <formula>#REF!</formula>
      <formula>#REF!</formula>
    </cfRule>
    <cfRule type="cellIs" dxfId="300" priority="3016" stopIfTrue="1" operator="between">
      <formula>#REF!</formula>
      <formula>0</formula>
    </cfRule>
    <cfRule type="cellIs" dxfId="299" priority="10279" stopIfTrue="1" operator="lessThan">
      <formula>0</formula>
    </cfRule>
  </conditionalFormatting>
  <conditionalFormatting sqref="AJ23:AM23">
    <cfRule type="cellIs" dxfId="298" priority="2990" stopIfTrue="1" operator="between">
      <formula>#REF!</formula>
      <formula>#REF!</formula>
    </cfRule>
  </conditionalFormatting>
  <conditionalFormatting sqref="AK23">
    <cfRule type="cellIs" dxfId="297" priority="655" stopIfTrue="1" operator="lessThan">
      <formula>0</formula>
    </cfRule>
  </conditionalFormatting>
  <conditionalFormatting sqref="AK32">
    <cfRule type="cellIs" dxfId="296" priority="1104" stopIfTrue="1" operator="between">
      <formula>#REF!</formula>
      <formula>0</formula>
    </cfRule>
    <cfRule type="cellIs" dxfId="295" priority="1103" stopIfTrue="1" operator="between">
      <formula>#REF!</formula>
      <formula>#REF!</formula>
    </cfRule>
  </conditionalFormatting>
  <conditionalFormatting sqref="AK32:AK33">
    <cfRule type="cellIs" dxfId="294" priority="1102" stopIfTrue="1" operator="lessThan">
      <formula>0</formula>
    </cfRule>
  </conditionalFormatting>
  <conditionalFormatting sqref="AK33:AL33">
    <cfRule type="cellIs" dxfId="293" priority="1250" stopIfTrue="1" operator="between">
      <formula>#REF!</formula>
      <formula>#REF!</formula>
    </cfRule>
    <cfRule type="cellIs" dxfId="292" priority="1251" stopIfTrue="1" operator="between">
      <formula>#REF!</formula>
      <formula>0</formula>
    </cfRule>
  </conditionalFormatting>
  <conditionalFormatting sqref="AL9">
    <cfRule type="cellIs" dxfId="291" priority="5099" stopIfTrue="1" operator="lessThan">
      <formula>0</formula>
    </cfRule>
    <cfRule type="cellIs" dxfId="290" priority="5097" stopIfTrue="1" operator="between">
      <formula>#REF!</formula>
      <formula>#REF!</formula>
    </cfRule>
    <cfRule type="cellIs" dxfId="289" priority="5098" stopIfTrue="1" operator="between">
      <formula>#REF!</formula>
      <formula>0</formula>
    </cfRule>
  </conditionalFormatting>
  <conditionalFormatting sqref="AL12">
    <cfRule type="cellIs" dxfId="288" priority="4124" stopIfTrue="1" operator="lessThan">
      <formula>0</formula>
    </cfRule>
  </conditionalFormatting>
  <conditionalFormatting sqref="AL14:AL17">
    <cfRule type="cellIs" dxfId="287" priority="142" stopIfTrue="1" operator="lessThan">
      <formula>0</formula>
    </cfRule>
  </conditionalFormatting>
  <conditionalFormatting sqref="AL20">
    <cfRule type="cellIs" dxfId="286" priority="3887" stopIfTrue="1" operator="lessThan">
      <formula>0</formula>
    </cfRule>
  </conditionalFormatting>
  <conditionalFormatting sqref="AL23">
    <cfRule type="cellIs" dxfId="285" priority="3183" stopIfTrue="1" operator="between">
      <formula>#REF!</formula>
      <formula>#REF!</formula>
    </cfRule>
    <cfRule type="cellIs" dxfId="284" priority="663" stopIfTrue="1" operator="lessThan">
      <formula>0</formula>
    </cfRule>
    <cfRule type="cellIs" dxfId="283" priority="3185" stopIfTrue="1" operator="lessThan">
      <formula>0</formula>
    </cfRule>
  </conditionalFormatting>
  <conditionalFormatting sqref="AL30">
    <cfRule type="cellIs" dxfId="282" priority="18" stopIfTrue="1" operator="lessThan">
      <formula>0</formula>
    </cfRule>
  </conditionalFormatting>
  <conditionalFormatting sqref="AL32">
    <cfRule type="cellIs" dxfId="281" priority="1109" stopIfTrue="1" operator="between">
      <formula>#REF!</formula>
      <formula>0</formula>
    </cfRule>
    <cfRule type="cellIs" dxfId="280" priority="1106" stopIfTrue="1" operator="between">
      <formula>#REF!</formula>
      <formula>#REF!</formula>
    </cfRule>
    <cfRule type="cellIs" dxfId="279" priority="1108" stopIfTrue="1" operator="between">
      <formula>#REF!</formula>
      <formula>#REF!</formula>
    </cfRule>
    <cfRule type="cellIs" dxfId="278" priority="1107" stopIfTrue="1" operator="between">
      <formula>#REF!</formula>
      <formula>0</formula>
    </cfRule>
    <cfRule type="cellIs" dxfId="277" priority="1105" stopIfTrue="1" operator="lessThan">
      <formula>0</formula>
    </cfRule>
  </conditionalFormatting>
  <conditionalFormatting sqref="AL32:AL33">
    <cfRule type="cellIs" dxfId="276" priority="1110" stopIfTrue="1" operator="lessThan">
      <formula>0</formula>
    </cfRule>
  </conditionalFormatting>
  <conditionalFormatting sqref="AL33">
    <cfRule type="cellIs" dxfId="275" priority="1257" stopIfTrue="1" operator="lessThan">
      <formula>0</formula>
    </cfRule>
    <cfRule type="cellIs" dxfId="274" priority="1256" stopIfTrue="1" operator="between">
      <formula>#REF!</formula>
      <formula>0</formula>
    </cfRule>
    <cfRule type="cellIs" dxfId="273" priority="1255" stopIfTrue="1" operator="between">
      <formula>#REF!</formula>
      <formula>#REF!</formula>
    </cfRule>
  </conditionalFormatting>
  <conditionalFormatting sqref="AL35">
    <cfRule type="cellIs" dxfId="272" priority="350" stopIfTrue="1" operator="lessThan">
      <formula>0</formula>
    </cfRule>
  </conditionalFormatting>
  <conditionalFormatting sqref="AL23:AM23">
    <cfRule type="cellIs" dxfId="271" priority="3184" stopIfTrue="1" operator="between">
      <formula>#REF!</formula>
      <formula>0</formula>
    </cfRule>
  </conditionalFormatting>
  <conditionalFormatting sqref="AL12:AN12">
    <cfRule type="cellIs" dxfId="270" priority="4123" stopIfTrue="1" operator="between">
      <formula>#REF!</formula>
      <formula>0</formula>
    </cfRule>
    <cfRule type="cellIs" dxfId="269" priority="4122" stopIfTrue="1" operator="between">
      <formula>#REF!</formula>
      <formula>#REF!</formula>
    </cfRule>
  </conditionalFormatting>
  <conditionalFormatting sqref="AL14:AN17">
    <cfRule type="cellIs" dxfId="268" priority="131" stopIfTrue="1" operator="between">
      <formula>#REF!</formula>
      <formula>#REF!</formula>
    </cfRule>
    <cfRule type="cellIs" dxfId="267" priority="132" stopIfTrue="1" operator="between">
      <formula>#REF!</formula>
      <formula>0</formula>
    </cfRule>
  </conditionalFormatting>
  <conditionalFormatting sqref="AL20:AN20">
    <cfRule type="cellIs" dxfId="266" priority="3885" stopIfTrue="1" operator="between">
      <formula>#REF!</formula>
      <formula>#REF!</formula>
    </cfRule>
    <cfRule type="cellIs" dxfId="265" priority="3886" stopIfTrue="1" operator="between">
      <formula>#REF!</formula>
      <formula>0</formula>
    </cfRule>
  </conditionalFormatting>
  <conditionalFormatting sqref="AL30:AN30">
    <cfRule type="cellIs" dxfId="264" priority="8" stopIfTrue="1" operator="between">
      <formula>#REF!</formula>
      <formula>0</formula>
    </cfRule>
    <cfRule type="cellIs" dxfId="263" priority="7" stopIfTrue="1" operator="between">
      <formula>#REF!</formula>
      <formula>#REF!</formula>
    </cfRule>
  </conditionalFormatting>
  <conditionalFormatting sqref="AL35:AN35">
    <cfRule type="cellIs" dxfId="262" priority="340" stopIfTrue="1" operator="between">
      <formula>#REF!</formula>
      <formula>0</formula>
    </cfRule>
    <cfRule type="cellIs" dxfId="261" priority="339" stopIfTrue="1" operator="between">
      <formula>#REF!</formula>
      <formula>#REF!</formula>
    </cfRule>
  </conditionalFormatting>
  <conditionalFormatting sqref="AM12">
    <cfRule type="cellIs" dxfId="260" priority="4125" stopIfTrue="1" operator="lessThan">
      <formula>0</formula>
    </cfRule>
  </conditionalFormatting>
  <conditionalFormatting sqref="AM14:AM15">
    <cfRule type="cellIs" dxfId="259" priority="3853" stopIfTrue="1" operator="lessThan">
      <formula>0</formula>
    </cfRule>
  </conditionalFormatting>
  <conditionalFormatting sqref="AM17">
    <cfRule type="cellIs" dxfId="258" priority="136" stopIfTrue="1" operator="lessThan">
      <formula>0</formula>
    </cfRule>
  </conditionalFormatting>
  <conditionalFormatting sqref="AM23">
    <cfRule type="cellIs" dxfId="257" priority="3696" stopIfTrue="1" operator="lessThan">
      <formula>0</formula>
    </cfRule>
  </conditionalFormatting>
  <conditionalFormatting sqref="AM30">
    <cfRule type="cellIs" dxfId="256" priority="12" stopIfTrue="1" operator="lessThan">
      <formula>0</formula>
    </cfRule>
  </conditionalFormatting>
  <conditionalFormatting sqref="AM35">
    <cfRule type="cellIs" dxfId="255" priority="344" stopIfTrue="1" operator="lessThan">
      <formula>0</formula>
    </cfRule>
  </conditionalFormatting>
  <conditionalFormatting sqref="AM16:AN16">
    <cfRule type="cellIs" dxfId="254" priority="5790" stopIfTrue="1" operator="lessThan">
      <formula>0</formula>
    </cfRule>
  </conditionalFormatting>
  <conditionalFormatting sqref="AM20:AN20">
    <cfRule type="cellIs" dxfId="253" priority="9739" stopIfTrue="1" operator="lessThan">
      <formula>0</formula>
    </cfRule>
  </conditionalFormatting>
  <conditionalFormatting sqref="AN12">
    <cfRule type="cellIs" dxfId="252" priority="4126" stopIfTrue="1" operator="lessThan">
      <formula>0</formula>
    </cfRule>
  </conditionalFormatting>
  <conditionalFormatting sqref="AN14:AN15">
    <cfRule type="cellIs" dxfId="251" priority="3854" stopIfTrue="1" operator="lessThan">
      <formula>0</formula>
    </cfRule>
  </conditionalFormatting>
  <conditionalFormatting sqref="AN17">
    <cfRule type="cellIs" dxfId="250" priority="137" stopIfTrue="1" operator="lessThan">
      <formula>0</formula>
    </cfRule>
  </conditionalFormatting>
  <conditionalFormatting sqref="AN18">
    <cfRule type="cellIs" dxfId="249" priority="56" stopIfTrue="1" operator="lessThan">
      <formula>0</formula>
    </cfRule>
    <cfRule type="cellIs" dxfId="248" priority="55" stopIfTrue="1" operator="between">
      <formula>#REF!</formula>
      <formula>0</formula>
    </cfRule>
    <cfRule type="cellIs" dxfId="247" priority="54" stopIfTrue="1" operator="between">
      <formula>#REF!</formula>
      <formula>#REF!</formula>
    </cfRule>
  </conditionalFormatting>
  <conditionalFormatting sqref="AN27:AN28">
    <cfRule type="cellIs" dxfId="246" priority="9134" stopIfTrue="1" operator="between">
      <formula>#REF!</formula>
      <formula>#REF!</formula>
    </cfRule>
    <cfRule type="cellIs" dxfId="245" priority="9135" stopIfTrue="1" operator="between">
      <formula>#REF!</formula>
      <formula>0</formula>
    </cfRule>
    <cfRule type="cellIs" dxfId="244" priority="9136" stopIfTrue="1" operator="lessThan">
      <formula>0</formula>
    </cfRule>
  </conditionalFormatting>
  <conditionalFormatting sqref="AN30">
    <cfRule type="cellIs" dxfId="243" priority="13" stopIfTrue="1" operator="lessThan">
      <formula>0</formula>
    </cfRule>
  </conditionalFormatting>
  <conditionalFormatting sqref="AN32:AN33">
    <cfRule type="cellIs" dxfId="242" priority="1114" stopIfTrue="1" operator="lessThan">
      <formula>0</formula>
    </cfRule>
    <cfRule type="cellIs" dxfId="241" priority="1115" stopIfTrue="1" operator="between">
      <formula>#REF!</formula>
      <formula>#REF!</formula>
    </cfRule>
    <cfRule type="cellIs" dxfId="240" priority="1116" stopIfTrue="1" operator="between">
      <formula>#REF!</formula>
      <formula>0</formula>
    </cfRule>
    <cfRule type="cellIs" dxfId="239" priority="1117" stopIfTrue="1" operator="lessThan">
      <formula>0</formula>
    </cfRule>
  </conditionalFormatting>
  <conditionalFormatting sqref="AN35">
    <cfRule type="cellIs" dxfId="238" priority="345" stopIfTrue="1" operator="lessThan">
      <formula>0</formula>
    </cfRule>
  </conditionalFormatting>
  <conditionalFormatting sqref="AP9">
    <cfRule type="cellIs" dxfId="237" priority="7822" stopIfTrue="1" operator="lessThan">
      <formula>0</formula>
    </cfRule>
    <cfRule type="cellIs" dxfId="236" priority="7820" stopIfTrue="1" operator="between">
      <formula>#REF!</formula>
      <formula>#REF!</formula>
    </cfRule>
    <cfRule type="cellIs" dxfId="235" priority="7821" stopIfTrue="1" operator="between">
      <formula>#REF!</formula>
      <formula>0</formula>
    </cfRule>
  </conditionalFormatting>
  <conditionalFormatting sqref="AP32">
    <cfRule type="cellIs" dxfId="234" priority="1113" stopIfTrue="1" operator="between">
      <formula>#REF!</formula>
      <formula>0</formula>
    </cfRule>
    <cfRule type="cellIs" dxfId="233" priority="1112" stopIfTrue="1" operator="between">
      <formula>#REF!</formula>
      <formula>#REF!</formula>
    </cfRule>
  </conditionalFormatting>
  <conditionalFormatting sqref="AP32:AP33">
    <cfRule type="cellIs" dxfId="232" priority="1111" stopIfTrue="1" operator="lessThan">
      <formula>0</formula>
    </cfRule>
  </conditionalFormatting>
  <conditionalFormatting sqref="AP33:AT33">
    <cfRule type="cellIs" dxfId="231" priority="1243" stopIfTrue="1" operator="between">
      <formula>#REF!</formula>
      <formula>#REF!</formula>
    </cfRule>
    <cfRule type="cellIs" dxfId="230" priority="1244" stopIfTrue="1" operator="between">
      <formula>#REF!</formula>
      <formula>0</formula>
    </cfRule>
  </conditionalFormatting>
  <conditionalFormatting sqref="AQ32">
    <cfRule type="cellIs" dxfId="229" priority="1136" stopIfTrue="1" operator="between">
      <formula>#REF!</formula>
      <formula>0</formula>
    </cfRule>
    <cfRule type="cellIs" dxfId="228" priority="1135" stopIfTrue="1" operator="between">
      <formula>#REF!</formula>
      <formula>#REF!</formula>
    </cfRule>
  </conditionalFormatting>
  <conditionalFormatting sqref="AQ32:AQ33">
    <cfRule type="cellIs" dxfId="227" priority="1134" stopIfTrue="1" operator="lessThan">
      <formula>0</formula>
    </cfRule>
  </conditionalFormatting>
  <conditionalFormatting sqref="AR9">
    <cfRule type="cellIs" dxfId="226" priority="7461" stopIfTrue="1" operator="lessThan">
      <formula>0</formula>
    </cfRule>
    <cfRule type="cellIs" dxfId="225" priority="7459" stopIfTrue="1" operator="between">
      <formula>#REF!</formula>
      <formula>#REF!</formula>
    </cfRule>
    <cfRule type="cellIs" dxfId="224" priority="7460" stopIfTrue="1" operator="between">
      <formula>#REF!</formula>
      <formula>0</formula>
    </cfRule>
  </conditionalFormatting>
  <conditionalFormatting sqref="AR11">
    <cfRule type="cellIs" dxfId="223" priority="6912" stopIfTrue="1" operator="between">
      <formula>#REF!</formula>
      <formula>0</formula>
    </cfRule>
    <cfRule type="cellIs" dxfId="222" priority="6913" stopIfTrue="1" operator="lessThan">
      <formula>0</formula>
    </cfRule>
    <cfRule type="cellIs" dxfId="221" priority="6911" stopIfTrue="1" operator="between">
      <formula>#REF!</formula>
      <formula>#REF!</formula>
    </cfRule>
  </conditionalFormatting>
  <conditionalFormatting sqref="AR12">
    <cfRule type="cellIs" dxfId="220" priority="4127" stopIfTrue="1" operator="lessThan">
      <formula>0</formula>
    </cfRule>
  </conditionalFormatting>
  <conditionalFormatting sqref="AR14:AR15">
    <cfRule type="cellIs" dxfId="219" priority="3855" stopIfTrue="1" operator="lessThan">
      <formula>0</formula>
    </cfRule>
  </conditionalFormatting>
  <conditionalFormatting sqref="AR17">
    <cfRule type="cellIs" dxfId="218" priority="138" stopIfTrue="1" operator="lessThan">
      <formula>0</formula>
    </cfRule>
  </conditionalFormatting>
  <conditionalFormatting sqref="AR23">
    <cfRule type="cellIs" dxfId="217" priority="4442" stopIfTrue="1" operator="lessThan">
      <formula>0</formula>
    </cfRule>
  </conditionalFormatting>
  <conditionalFormatting sqref="AR30">
    <cfRule type="cellIs" dxfId="216" priority="14" stopIfTrue="1" operator="lessThan">
      <formula>0</formula>
    </cfRule>
  </conditionalFormatting>
  <conditionalFormatting sqref="AR32">
    <cfRule type="cellIs" dxfId="215" priority="1141" stopIfTrue="1" operator="between">
      <formula>#REF!</formula>
      <formula>#REF!</formula>
    </cfRule>
    <cfRule type="cellIs" dxfId="214" priority="1138" stopIfTrue="1" operator="between">
      <formula>#REF!</formula>
      <formula>#REF!</formula>
    </cfRule>
    <cfRule type="cellIs" dxfId="213" priority="1142" stopIfTrue="1" operator="between">
      <formula>#REF!</formula>
      <formula>0</formula>
    </cfRule>
    <cfRule type="cellIs" dxfId="212" priority="1137" stopIfTrue="1" operator="lessThan">
      <formula>0</formula>
    </cfRule>
    <cfRule type="cellIs" dxfId="211" priority="1139" stopIfTrue="1" operator="between">
      <formula>#REF!</formula>
      <formula>0</formula>
    </cfRule>
  </conditionalFormatting>
  <conditionalFormatting sqref="AR32:AR33">
    <cfRule type="cellIs" dxfId="210" priority="1140" stopIfTrue="1" operator="lessThan">
      <formula>0</formula>
    </cfRule>
  </conditionalFormatting>
  <conditionalFormatting sqref="AR33">
    <cfRule type="cellIs" dxfId="209" priority="1445" stopIfTrue="1" operator="between">
      <formula>#REF!</formula>
      <formula>0</formula>
    </cfRule>
    <cfRule type="cellIs" dxfId="208" priority="1444" stopIfTrue="1" operator="between">
      <formula>#REF!</formula>
      <formula>#REF!</formula>
    </cfRule>
    <cfRule type="cellIs" dxfId="207" priority="1443" stopIfTrue="1" operator="lessThan">
      <formula>0</formula>
    </cfRule>
  </conditionalFormatting>
  <conditionalFormatting sqref="AR35">
    <cfRule type="cellIs" dxfId="206" priority="346" stopIfTrue="1" operator="lessThan">
      <formula>0</formula>
    </cfRule>
  </conditionalFormatting>
  <conditionalFormatting sqref="AR23:AS23">
    <cfRule type="cellIs" dxfId="205" priority="4440" stopIfTrue="1" operator="between">
      <formula>#REF!</formula>
      <formula>0</formula>
    </cfRule>
    <cfRule type="cellIs" dxfId="204" priority="4439" stopIfTrue="1" operator="between">
      <formula>#REF!</formula>
      <formula>#REF!</formula>
    </cfRule>
  </conditionalFormatting>
  <conditionalFormatting sqref="AR12:AT12">
    <cfRule type="cellIs" dxfId="203" priority="4118" stopIfTrue="1" operator="between">
      <formula>#REF!</formula>
      <formula>0</formula>
    </cfRule>
    <cfRule type="cellIs" dxfId="202" priority="4117" stopIfTrue="1" operator="between">
      <formula>#REF!</formula>
      <formula>#REF!</formula>
    </cfRule>
  </conditionalFormatting>
  <conditionalFormatting sqref="AR14:AT15">
    <cfRule type="cellIs" dxfId="201" priority="3849" stopIfTrue="1" operator="between">
      <formula>#REF!</formula>
      <formula>0</formula>
    </cfRule>
    <cfRule type="cellIs" dxfId="200" priority="3848" stopIfTrue="1" operator="between">
      <formula>#REF!</formula>
      <formula>#REF!</formula>
    </cfRule>
  </conditionalFormatting>
  <conditionalFormatting sqref="AR17:AT17">
    <cfRule type="cellIs" dxfId="199" priority="134" stopIfTrue="1" operator="between">
      <formula>#REF!</formula>
      <formula>0</formula>
    </cfRule>
    <cfRule type="cellIs" dxfId="198" priority="133" stopIfTrue="1" operator="between">
      <formula>#REF!</formula>
      <formula>#REF!</formula>
    </cfRule>
  </conditionalFormatting>
  <conditionalFormatting sqref="AR30:AT30">
    <cfRule type="cellIs" dxfId="197" priority="9" stopIfTrue="1" operator="between">
      <formula>#REF!</formula>
      <formula>#REF!</formula>
    </cfRule>
    <cfRule type="cellIs" dxfId="196" priority="10" stopIfTrue="1" operator="between">
      <formula>#REF!</formula>
      <formula>0</formula>
    </cfRule>
  </conditionalFormatting>
  <conditionalFormatting sqref="AR35:AT35">
    <cfRule type="cellIs" dxfId="195" priority="342" stopIfTrue="1" operator="between">
      <formula>#REF!</formula>
      <formula>0</formula>
    </cfRule>
    <cfRule type="cellIs" dxfId="194" priority="341" stopIfTrue="1" operator="between">
      <formula>#REF!</formula>
      <formula>#REF!</formula>
    </cfRule>
  </conditionalFormatting>
  <conditionalFormatting sqref="AS23">
    <cfRule type="cellIs" dxfId="193" priority="4441" stopIfTrue="1" operator="lessThan">
      <formula>0</formula>
    </cfRule>
  </conditionalFormatting>
  <conditionalFormatting sqref="AS32">
    <cfRule type="cellIs" dxfId="192" priority="1126" stopIfTrue="1" operator="between">
      <formula>#REF!</formula>
      <formula>#REF!</formula>
    </cfRule>
    <cfRule type="cellIs" dxfId="191" priority="1127" stopIfTrue="1" operator="between">
      <formula>#REF!</formula>
      <formula>0</formula>
    </cfRule>
  </conditionalFormatting>
  <conditionalFormatting sqref="AS32:AS33">
    <cfRule type="cellIs" dxfId="190" priority="1125" stopIfTrue="1" operator="lessThan">
      <formula>0</formula>
    </cfRule>
  </conditionalFormatting>
  <conditionalFormatting sqref="AS12:AT12">
    <cfRule type="cellIs" dxfId="189" priority="4119" stopIfTrue="1" operator="lessThan">
      <formula>0</formula>
    </cfRule>
  </conditionalFormatting>
  <conditionalFormatting sqref="AS14:AT15">
    <cfRule type="cellIs" dxfId="188" priority="3850" stopIfTrue="1" operator="lessThan">
      <formula>0</formula>
    </cfRule>
  </conditionalFormatting>
  <conditionalFormatting sqref="AS17:AT17">
    <cfRule type="cellIs" dxfId="187" priority="135" stopIfTrue="1" operator="lessThan">
      <formula>0</formula>
    </cfRule>
  </conditionalFormatting>
  <conditionalFormatting sqref="AS30:AT30">
    <cfRule type="cellIs" dxfId="186" priority="11" stopIfTrue="1" operator="lessThan">
      <formula>0</formula>
    </cfRule>
  </conditionalFormatting>
  <conditionalFormatting sqref="AS35:AT35">
    <cfRule type="cellIs" dxfId="185" priority="343" stopIfTrue="1" operator="lessThan">
      <formula>0</formula>
    </cfRule>
  </conditionalFormatting>
  <conditionalFormatting sqref="AT9">
    <cfRule type="cellIs" dxfId="184" priority="7326" stopIfTrue="1" operator="lessThan">
      <formula>0</formula>
    </cfRule>
    <cfRule type="cellIs" dxfId="183" priority="7324" stopIfTrue="1" operator="between">
      <formula>#REF!</formula>
      <formula>#REF!</formula>
    </cfRule>
    <cfRule type="cellIs" dxfId="182" priority="7325" stopIfTrue="1" operator="between">
      <formula>#REF!</formula>
      <formula>0</formula>
    </cfRule>
  </conditionalFormatting>
  <conditionalFormatting sqref="AT11">
    <cfRule type="cellIs" dxfId="181" priority="6915" stopIfTrue="1" operator="between">
      <formula>#REF!</formula>
      <formula>0</formula>
    </cfRule>
    <cfRule type="cellIs" dxfId="180" priority="6914" stopIfTrue="1" operator="between">
      <formula>#REF!</formula>
      <formula>#REF!</formula>
    </cfRule>
    <cfRule type="cellIs" dxfId="179" priority="6916" stopIfTrue="1" operator="lessThan">
      <formula>0</formula>
    </cfRule>
  </conditionalFormatting>
  <conditionalFormatting sqref="AT32">
    <cfRule type="cellIs" dxfId="178" priority="1131" stopIfTrue="1" operator="between">
      <formula>#REF!</formula>
      <formula>#REF!</formula>
    </cfRule>
    <cfRule type="cellIs" dxfId="177" priority="1130" stopIfTrue="1" operator="between">
      <formula>#REF!</formula>
      <formula>0</formula>
    </cfRule>
    <cfRule type="cellIs" dxfId="176" priority="1129" stopIfTrue="1" operator="between">
      <formula>#REF!</formula>
      <formula>#REF!</formula>
    </cfRule>
    <cfRule type="cellIs" dxfId="175" priority="1128" stopIfTrue="1" operator="lessThan">
      <formula>0</formula>
    </cfRule>
    <cfRule type="cellIs" dxfId="174" priority="1132" stopIfTrue="1" operator="between">
      <formula>#REF!</formula>
      <formula>0</formula>
    </cfRule>
  </conditionalFormatting>
  <conditionalFormatting sqref="AT32:AT33">
    <cfRule type="cellIs" dxfId="173" priority="1133" stopIfTrue="1" operator="lessThan">
      <formula>0</formula>
    </cfRule>
  </conditionalFormatting>
  <conditionalFormatting sqref="AT33">
    <cfRule type="cellIs" dxfId="172" priority="1434" stopIfTrue="1" operator="between">
      <formula>#REF!</formula>
      <formula>#REF!</formula>
    </cfRule>
    <cfRule type="cellIs" dxfId="171" priority="1435" stopIfTrue="1" operator="between">
      <formula>#REF!</formula>
      <formula>0</formula>
    </cfRule>
    <cfRule type="cellIs" dxfId="170" priority="1436" stopIfTrue="1" operator="lessThan">
      <formula>0</formula>
    </cfRule>
  </conditionalFormatting>
  <conditionalFormatting sqref="AV9">
    <cfRule type="cellIs" dxfId="169" priority="6638" stopIfTrue="1" operator="between">
      <formula>#REF!</formula>
      <formula>0</formula>
    </cfRule>
    <cfRule type="cellIs" dxfId="168" priority="6639" stopIfTrue="1" operator="lessThan">
      <formula>0</formula>
    </cfRule>
    <cfRule type="cellIs" dxfId="167" priority="6637" stopIfTrue="1" operator="between">
      <formula>#REF!</formula>
      <formula>#REF!</formula>
    </cfRule>
  </conditionalFormatting>
  <conditionalFormatting sqref="AV11">
    <cfRule type="cellIs" dxfId="166" priority="6907" stopIfTrue="1" operator="lessThan">
      <formula>0</formula>
    </cfRule>
  </conditionalFormatting>
  <conditionalFormatting sqref="AV11:AV12">
    <cfRule type="cellIs" dxfId="165" priority="4131" stopIfTrue="1" operator="between">
      <formula>#REF!</formula>
      <formula>#REF!</formula>
    </cfRule>
    <cfRule type="cellIs" dxfId="164" priority="4132" stopIfTrue="1" operator="between">
      <formula>#REF!</formula>
      <formula>0</formula>
    </cfRule>
  </conditionalFormatting>
  <conditionalFormatting sqref="AV12">
    <cfRule type="cellIs" dxfId="163" priority="4133" stopIfTrue="1" operator="lessThan">
      <formula>0</formula>
    </cfRule>
  </conditionalFormatting>
  <conditionalFormatting sqref="AV14:AV15">
    <cfRule type="cellIs" dxfId="162" priority="3859" stopIfTrue="1" operator="between">
      <formula>#REF!</formula>
      <formula>#REF!</formula>
    </cfRule>
    <cfRule type="cellIs" dxfId="161" priority="3860" stopIfTrue="1" operator="between">
      <formula>#REF!</formula>
      <formula>0</formula>
    </cfRule>
    <cfRule type="cellIs" dxfId="160" priority="3861" stopIfTrue="1" operator="lessThan">
      <formula>0</formula>
    </cfRule>
  </conditionalFormatting>
  <conditionalFormatting sqref="AV17">
    <cfRule type="cellIs" dxfId="159" priority="103" stopIfTrue="1" operator="between">
      <formula>#REF!</formula>
      <formula>#REF!</formula>
    </cfRule>
    <cfRule type="cellIs" dxfId="158" priority="104" stopIfTrue="1" operator="between">
      <formula>#REF!</formula>
      <formula>0</formula>
    </cfRule>
    <cfRule type="cellIs" dxfId="157" priority="105" stopIfTrue="1" operator="lessThan">
      <formula>0</formula>
    </cfRule>
  </conditionalFormatting>
  <conditionalFormatting sqref="AV30">
    <cfRule type="cellIs" dxfId="156" priority="2" stopIfTrue="1" operator="between">
      <formula>#REF!</formula>
      <formula>0</formula>
    </cfRule>
    <cfRule type="cellIs" dxfId="155" priority="3" stopIfTrue="1" operator="lessThan">
      <formula>0</formula>
    </cfRule>
    <cfRule type="cellIs" dxfId="154" priority="1" stopIfTrue="1" operator="between">
      <formula>#REF!</formula>
      <formula>#REF!</formula>
    </cfRule>
  </conditionalFormatting>
  <conditionalFormatting sqref="AV32:AV33">
    <cfRule type="cellIs" dxfId="153" priority="1121" stopIfTrue="1" operator="lessThan">
      <formula>0</formula>
    </cfRule>
    <cfRule type="cellIs" dxfId="152" priority="1122" stopIfTrue="1" operator="between">
      <formula>#REF!</formula>
      <formula>#REF!</formula>
    </cfRule>
    <cfRule type="cellIs" dxfId="151" priority="1123" stopIfTrue="1" operator="between">
      <formula>#REF!</formula>
      <formula>0</formula>
    </cfRule>
    <cfRule type="cellIs" dxfId="150" priority="1124" stopIfTrue="1" operator="lessThan">
      <formula>0</formula>
    </cfRule>
  </conditionalFormatting>
  <conditionalFormatting sqref="AV35">
    <cfRule type="cellIs" dxfId="149" priority="311" stopIfTrue="1" operator="between">
      <formula>#REF!</formula>
      <formula>0</formula>
    </cfRule>
    <cfRule type="cellIs" dxfId="148" priority="312" stopIfTrue="1" operator="lessThan">
      <formula>0</formula>
    </cfRule>
    <cfRule type="cellIs" dxfId="147" priority="310" stopIfTrue="1" operator="between">
      <formula>#REF!</formula>
      <formula>#REF!</formula>
    </cfRule>
  </conditionalFormatting>
  <conditionalFormatting sqref="AX9">
    <cfRule type="cellIs" dxfId="146" priority="6635" stopIfTrue="1" operator="between">
      <formula>#REF!</formula>
      <formula>0</formula>
    </cfRule>
    <cfRule type="cellIs" dxfId="145" priority="6636" stopIfTrue="1" operator="lessThan">
      <formula>0</formula>
    </cfRule>
    <cfRule type="cellIs" dxfId="144" priority="6634" stopIfTrue="1" operator="between">
      <formula>#REF!</formula>
      <formula>#REF!</formula>
    </cfRule>
  </conditionalFormatting>
  <conditionalFormatting sqref="AX11">
    <cfRule type="cellIs" dxfId="143" priority="6910" stopIfTrue="1" operator="lessThan">
      <formula>0</formula>
    </cfRule>
  </conditionalFormatting>
  <conditionalFormatting sqref="AX11:AX12">
    <cfRule type="cellIs" dxfId="142" priority="4129" stopIfTrue="1" operator="between">
      <formula>#REF!</formula>
      <formula>0</formula>
    </cfRule>
    <cfRule type="cellIs" dxfId="141" priority="4128" stopIfTrue="1" operator="between">
      <formula>#REF!</formula>
      <formula>#REF!</formula>
    </cfRule>
  </conditionalFormatting>
  <conditionalFormatting sqref="AX12">
    <cfRule type="cellIs" dxfId="140" priority="4130" stopIfTrue="1" operator="lessThan">
      <formula>0</formula>
    </cfRule>
  </conditionalFormatting>
  <conditionalFormatting sqref="AX14:AX15">
    <cfRule type="cellIs" dxfId="139" priority="3856" stopIfTrue="1" operator="between">
      <formula>#REF!</formula>
      <formula>#REF!</formula>
    </cfRule>
    <cfRule type="cellIs" dxfId="138" priority="3857" stopIfTrue="1" operator="between">
      <formula>#REF!</formula>
      <formula>0</formula>
    </cfRule>
    <cfRule type="cellIs" dxfId="137" priority="3858" stopIfTrue="1" operator="lessThan">
      <formula>0</formula>
    </cfRule>
  </conditionalFormatting>
  <conditionalFormatting sqref="AX17">
    <cfRule type="cellIs" dxfId="136" priority="141" stopIfTrue="1" operator="lessThan">
      <formula>0</formula>
    </cfRule>
    <cfRule type="cellIs" dxfId="135" priority="140" stopIfTrue="1" operator="between">
      <formula>#REF!</formula>
      <formula>0</formula>
    </cfRule>
    <cfRule type="cellIs" dxfId="134" priority="139" stopIfTrue="1" operator="between">
      <formula>#REF!</formula>
      <formula>#REF!</formula>
    </cfRule>
  </conditionalFormatting>
  <conditionalFormatting sqref="AX23">
    <cfRule type="cellIs" dxfId="133" priority="635" stopIfTrue="1" operator="between">
      <formula>#REF!</formula>
      <formula>#REF!</formula>
    </cfRule>
    <cfRule type="cellIs" dxfId="132" priority="3701" stopIfTrue="1" operator="lessThan">
      <formula>0</formula>
    </cfRule>
    <cfRule type="cellIs" dxfId="131" priority="897" stopIfTrue="1" operator="between">
      <formula>#REF!</formula>
      <formula>0</formula>
    </cfRule>
  </conditionalFormatting>
  <conditionalFormatting sqref="AX30">
    <cfRule type="cellIs" dxfId="130" priority="16" stopIfTrue="1" operator="between">
      <formula>#REF!</formula>
      <formula>0</formula>
    </cfRule>
    <cfRule type="cellIs" dxfId="129" priority="15" stopIfTrue="1" operator="between">
      <formula>#REF!</formula>
      <formula>#REF!</formula>
    </cfRule>
    <cfRule type="cellIs" dxfId="128" priority="17" stopIfTrue="1" operator="lessThan">
      <formula>0</formula>
    </cfRule>
  </conditionalFormatting>
  <conditionalFormatting sqref="AX32:AX33">
    <cfRule type="cellIs" dxfId="127" priority="1120" stopIfTrue="1" operator="between">
      <formula>#REF!</formula>
      <formula>0</formula>
    </cfRule>
    <cfRule type="cellIs" dxfId="126" priority="1118" stopIfTrue="1" operator="lessThan">
      <formula>0</formula>
    </cfRule>
    <cfRule type="cellIs" dxfId="125" priority="1119" stopIfTrue="1" operator="between">
      <formula>#REF!</formula>
      <formula>#REF!</formula>
    </cfRule>
  </conditionalFormatting>
  <conditionalFormatting sqref="AX35">
    <cfRule type="cellIs" dxfId="124" priority="347" stopIfTrue="1" operator="between">
      <formula>#REF!</formula>
      <formula>#REF!</formula>
    </cfRule>
    <cfRule type="cellIs" dxfId="123" priority="349" stopIfTrue="1" operator="lessThan">
      <formula>0</formula>
    </cfRule>
    <cfRule type="cellIs" dxfId="122" priority="348" stopIfTrue="1" operator="between">
      <formula>#REF!</formula>
      <formula>0</formula>
    </cfRule>
  </conditionalFormatting>
  <conditionalFormatting sqref="AZ9">
    <cfRule type="cellIs" dxfId="121" priority="8773" stopIfTrue="1" operator="lessThan">
      <formula>0</formula>
    </cfRule>
  </conditionalFormatting>
  <conditionalFormatting sqref="AZ9:BA9">
    <cfRule type="cellIs" dxfId="120" priority="8772" stopIfTrue="1" operator="between">
      <formula>#REF!</formula>
      <formula>0</formula>
    </cfRule>
    <cfRule type="cellIs" dxfId="119" priority="8771" stopIfTrue="1" operator="between">
      <formula>#REF!</formula>
      <formula>#REF!</formula>
    </cfRule>
  </conditionalFormatting>
  <conditionalFormatting sqref="BA9">
    <cfRule type="cellIs" dxfId="118" priority="877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zoomScale="56" zoomScaleNormal="30" workbookViewId="0">
      <selection activeCell="L99" sqref="L99:L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86</v>
      </c>
    </row>
    <row r="2" spans="1:262" ht="17.25" customHeight="1">
      <c r="E2" s="13"/>
      <c r="F2" s="15" t="s">
        <v>87</v>
      </c>
      <c r="G2" s="749" t="s">
        <v>88</v>
      </c>
      <c r="H2" s="16" t="s">
        <v>89</v>
      </c>
      <c r="I2" s="751">
        <v>45567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90</v>
      </c>
      <c r="G3" s="750"/>
      <c r="H3" s="18" t="s">
        <v>91</v>
      </c>
      <c r="I3" s="752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21" t="s">
        <v>92</v>
      </c>
      <c r="G5" s="721"/>
      <c r="H5" s="721"/>
      <c r="I5" s="721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93</v>
      </c>
      <c r="W5" s="49"/>
    </row>
    <row r="6" spans="1:262" ht="18" customHeight="1">
      <c r="E6" s="721" t="s">
        <v>94</v>
      </c>
      <c r="F6" s="721"/>
      <c r="G6" s="721"/>
      <c r="H6" s="721"/>
      <c r="I6" s="721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95</v>
      </c>
      <c r="W6" s="49"/>
    </row>
    <row r="7" spans="1:262" ht="15" customHeight="1">
      <c r="E7" s="19"/>
      <c r="F7" s="21"/>
      <c r="G7" s="22" t="s">
        <v>96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97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2" t="s">
        <v>98</v>
      </c>
      <c r="J9" s="723"/>
      <c r="K9" s="723"/>
      <c r="L9" s="723"/>
      <c r="M9" s="724" t="s">
        <v>99</v>
      </c>
      <c r="N9" s="725"/>
      <c r="O9" s="725"/>
      <c r="P9" s="725"/>
      <c r="Q9" s="726" t="s">
        <v>100</v>
      </c>
      <c r="R9" s="727"/>
      <c r="S9" s="727"/>
      <c r="T9" s="727"/>
      <c r="U9" s="728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101</v>
      </c>
      <c r="G10" s="26" t="s">
        <v>102</v>
      </c>
      <c r="H10" s="26" t="s">
        <v>103</v>
      </c>
      <c r="I10" s="52" t="s">
        <v>104</v>
      </c>
      <c r="J10" s="52" t="s">
        <v>105</v>
      </c>
      <c r="K10" s="52" t="s">
        <v>106</v>
      </c>
      <c r="L10" s="53" t="s">
        <v>107</v>
      </c>
      <c r="M10" s="54" t="s">
        <v>108</v>
      </c>
      <c r="N10" s="52" t="s">
        <v>105</v>
      </c>
      <c r="O10" s="53" t="s">
        <v>107</v>
      </c>
      <c r="P10" s="53" t="s">
        <v>109</v>
      </c>
      <c r="Q10" s="83" t="s">
        <v>108</v>
      </c>
      <c r="R10" s="729" t="s">
        <v>110</v>
      </c>
      <c r="S10" s="730"/>
      <c r="T10" s="731" t="s">
        <v>111</v>
      </c>
      <c r="U10" s="732"/>
      <c r="V10" s="84" t="s">
        <v>112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113</v>
      </c>
      <c r="G11" s="27" t="s">
        <v>114</v>
      </c>
      <c r="H11" s="27" t="s">
        <v>115</v>
      </c>
      <c r="I11" s="55" t="s">
        <v>116</v>
      </c>
      <c r="J11" s="55" t="s">
        <v>117</v>
      </c>
      <c r="K11" s="55" t="s">
        <v>118</v>
      </c>
      <c r="L11" s="56" t="s">
        <v>119</v>
      </c>
      <c r="M11" s="57" t="s">
        <v>120</v>
      </c>
      <c r="N11" s="55" t="s">
        <v>121</v>
      </c>
      <c r="O11" s="58" t="s">
        <v>119</v>
      </c>
      <c r="P11" s="56" t="s">
        <v>122</v>
      </c>
      <c r="Q11" s="85" t="s">
        <v>120</v>
      </c>
      <c r="R11" s="86" t="s">
        <v>123</v>
      </c>
      <c r="S11" s="87" t="s">
        <v>124</v>
      </c>
      <c r="T11" s="86" t="s">
        <v>123</v>
      </c>
      <c r="U11" s="88" t="s">
        <v>125</v>
      </c>
      <c r="V11" s="89" t="s">
        <v>66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126</v>
      </c>
      <c r="B12" s="3">
        <f>SUM(B13:B31,D13:D27)</f>
        <v>0</v>
      </c>
      <c r="E12" s="19"/>
      <c r="F12" s="745" t="s">
        <v>127</v>
      </c>
      <c r="G12" s="28" t="s">
        <v>128</v>
      </c>
      <c r="H12" s="29"/>
      <c r="I12" s="753" t="s">
        <v>129</v>
      </c>
      <c r="J12" s="757" t="s">
        <v>130</v>
      </c>
      <c r="K12" s="760" t="s">
        <v>131</v>
      </c>
      <c r="L12" s="757" t="s">
        <v>132</v>
      </c>
      <c r="M12" s="765" t="s">
        <v>133</v>
      </c>
      <c r="N12" s="771" t="s">
        <v>134</v>
      </c>
      <c r="O12" s="774" t="s">
        <v>135</v>
      </c>
      <c r="P12" s="775" t="s">
        <v>136</v>
      </c>
      <c r="Q12" s="733" t="s">
        <v>137</v>
      </c>
      <c r="R12" s="734"/>
      <c r="S12" s="734"/>
      <c r="T12" s="734"/>
      <c r="U12" s="735"/>
      <c r="V12" s="90" t="s">
        <v>138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6"/>
      <c r="G13" s="32"/>
      <c r="H13" s="33"/>
      <c r="I13" s="754"/>
      <c r="J13" s="758"/>
      <c r="K13" s="760"/>
      <c r="L13" s="758"/>
      <c r="M13" s="766"/>
      <c r="N13" s="772"/>
      <c r="O13" s="772"/>
      <c r="P13" s="776"/>
      <c r="Q13" s="91" t="s">
        <v>139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-148</v>
      </c>
      <c r="V13" s="96" t="s">
        <v>140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6"/>
      <c r="G14" s="32"/>
      <c r="H14" s="33"/>
      <c r="I14" s="754"/>
      <c r="J14" s="758"/>
      <c r="K14" s="760"/>
      <c r="L14" s="758"/>
      <c r="M14" s="766"/>
      <c r="N14" s="772"/>
      <c r="O14" s="772"/>
      <c r="P14" s="776"/>
      <c r="Q14" s="97" t="s">
        <v>141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6"/>
      <c r="G15" s="32"/>
      <c r="H15" s="33"/>
      <c r="I15" s="754"/>
      <c r="J15" s="758"/>
      <c r="K15" s="760"/>
      <c r="L15" s="758"/>
      <c r="M15" s="766"/>
      <c r="N15" s="772"/>
      <c r="O15" s="772"/>
      <c r="P15" s="776"/>
      <c r="Q15" s="97" t="s">
        <v>142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6"/>
      <c r="G16" s="32"/>
      <c r="H16" s="33"/>
      <c r="I16" s="754"/>
      <c r="J16" s="758"/>
      <c r="K16" s="760"/>
      <c r="L16" s="758"/>
      <c r="M16" s="766"/>
      <c r="N16" s="772"/>
      <c r="O16" s="772"/>
      <c r="P16" s="776"/>
      <c r="Q16" s="104" t="s">
        <v>143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6"/>
      <c r="G17" s="32"/>
      <c r="H17" s="33"/>
      <c r="I17" s="754"/>
      <c r="J17" s="758"/>
      <c r="K17" s="760"/>
      <c r="L17" s="758"/>
      <c r="M17" s="766"/>
      <c r="N17" s="772"/>
      <c r="O17" s="772"/>
      <c r="P17" s="776"/>
      <c r="Q17" s="108" t="s">
        <v>144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-119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6"/>
      <c r="G18" s="32"/>
      <c r="H18" s="33"/>
      <c r="I18" s="754"/>
      <c r="J18" s="758"/>
      <c r="K18" s="760"/>
      <c r="L18" s="758"/>
      <c r="M18" s="766"/>
      <c r="N18" s="772"/>
      <c r="O18" s="772"/>
      <c r="P18" s="776"/>
      <c r="Q18" s="108" t="s">
        <v>145</v>
      </c>
      <c r="R18" s="113">
        <v>4608.2</v>
      </c>
      <c r="S18" s="110">
        <v>45432</v>
      </c>
      <c r="T18" s="113">
        <f>R18-H27</f>
        <v>120.3</v>
      </c>
      <c r="U18" s="111">
        <f>S18-I2</f>
        <v>-135</v>
      </c>
      <c r="V18" s="114" t="s">
        <v>146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6"/>
      <c r="G19" s="32"/>
      <c r="H19" s="33" t="s">
        <v>147</v>
      </c>
      <c r="I19" s="754"/>
      <c r="J19" s="758"/>
      <c r="K19" s="760"/>
      <c r="L19" s="758"/>
      <c r="M19" s="766"/>
      <c r="N19" s="772"/>
      <c r="O19" s="772"/>
      <c r="P19" s="776"/>
      <c r="Q19" s="115" t="s">
        <v>148</v>
      </c>
      <c r="R19" s="116">
        <v>4499.6000000000004</v>
      </c>
      <c r="S19" s="117"/>
      <c r="T19" s="116">
        <f>R19-H27</f>
        <v>11.700000000000699</v>
      </c>
      <c r="U19" s="118"/>
      <c r="V19" s="119" t="s">
        <v>140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6"/>
      <c r="G20" s="32"/>
      <c r="H20" s="33"/>
      <c r="I20" s="754"/>
      <c r="J20" s="758"/>
      <c r="K20" s="760"/>
      <c r="L20" s="758"/>
      <c r="M20" s="766"/>
      <c r="N20" s="772"/>
      <c r="O20" s="772"/>
      <c r="P20" s="776"/>
      <c r="Q20" s="120" t="s">
        <v>149</v>
      </c>
      <c r="R20" s="116">
        <v>4758.2</v>
      </c>
      <c r="S20" s="121">
        <v>46073</v>
      </c>
      <c r="T20" s="116">
        <f>R20-H27</f>
        <v>270.3</v>
      </c>
      <c r="U20" s="122">
        <f>S20-I2</f>
        <v>506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6"/>
      <c r="G21" s="32"/>
      <c r="H21" s="33"/>
      <c r="I21" s="754"/>
      <c r="J21" s="758"/>
      <c r="K21" s="760"/>
      <c r="L21" s="758"/>
      <c r="M21" s="766"/>
      <c r="N21" s="772"/>
      <c r="O21" s="772"/>
      <c r="P21" s="776"/>
      <c r="Q21" s="124" t="s">
        <v>150</v>
      </c>
      <c r="R21" s="116">
        <v>4710</v>
      </c>
      <c r="S21" s="125">
        <v>45855</v>
      </c>
      <c r="T21" s="116">
        <f>R21-H27</f>
        <v>222.1</v>
      </c>
      <c r="U21" s="122">
        <f>S21-I2</f>
        <v>288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6"/>
      <c r="G22" s="32"/>
      <c r="H22" s="33"/>
      <c r="I22" s="754"/>
      <c r="J22" s="758"/>
      <c r="K22" s="760"/>
      <c r="L22" s="758"/>
      <c r="M22" s="766"/>
      <c r="N22" s="772"/>
      <c r="O22" s="772"/>
      <c r="P22" s="776"/>
      <c r="Q22" s="124" t="s">
        <v>151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6"/>
      <c r="G23" s="31"/>
      <c r="H23" s="33"/>
      <c r="I23" s="754"/>
      <c r="J23" s="758"/>
      <c r="K23" s="760"/>
      <c r="L23" s="758"/>
      <c r="M23" s="766"/>
      <c r="N23" s="772"/>
      <c r="O23" s="772"/>
      <c r="P23" s="776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6"/>
      <c r="G24" s="31"/>
      <c r="H24" s="33"/>
      <c r="I24" s="754"/>
      <c r="J24" s="758"/>
      <c r="K24" s="760"/>
      <c r="L24" s="758"/>
      <c r="M24" s="766"/>
      <c r="N24" s="772"/>
      <c r="O24" s="772"/>
      <c r="P24" s="776"/>
      <c r="Q24" s="128" t="s">
        <v>152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-147</v>
      </c>
      <c r="V24" s="131" t="s">
        <v>153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6"/>
      <c r="H25" s="33"/>
      <c r="I25" s="754"/>
      <c r="J25" s="758"/>
      <c r="K25" s="760"/>
      <c r="L25" s="758"/>
      <c r="M25" s="766"/>
      <c r="N25" s="772"/>
      <c r="O25" s="772"/>
      <c r="P25" s="776"/>
      <c r="Q25" s="126" t="s">
        <v>154</v>
      </c>
      <c r="R25" s="132"/>
      <c r="S25" s="130">
        <v>45446</v>
      </c>
      <c r="T25" s="132"/>
      <c r="U25" s="122">
        <f>S25-I2</f>
        <v>-121</v>
      </c>
      <c r="V25" s="119" t="s">
        <v>140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6"/>
      <c r="H26" s="35"/>
      <c r="I26" s="754"/>
      <c r="J26" s="758"/>
      <c r="K26" s="760"/>
      <c r="L26" s="758"/>
      <c r="M26" s="766"/>
      <c r="N26" s="772"/>
      <c r="O26" s="772"/>
      <c r="P26" s="776"/>
      <c r="Q26" s="124" t="s">
        <v>155</v>
      </c>
      <c r="R26" s="133"/>
      <c r="S26" s="125">
        <v>45525</v>
      </c>
      <c r="T26" s="133"/>
      <c r="U26" s="134">
        <f>S26-I2</f>
        <v>-42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6"/>
      <c r="G27" s="31" t="s">
        <v>156</v>
      </c>
      <c r="H27" s="36">
        <f>4487.9+B12</f>
        <v>4487.8999999999996</v>
      </c>
      <c r="I27" s="754"/>
      <c r="J27" s="758"/>
      <c r="K27" s="760"/>
      <c r="L27" s="758"/>
      <c r="M27" s="766"/>
      <c r="N27" s="772"/>
      <c r="O27" s="772"/>
      <c r="P27" s="776"/>
      <c r="Q27" s="135" t="s">
        <v>157</v>
      </c>
      <c r="R27" s="136"/>
      <c r="S27" s="137">
        <v>45581</v>
      </c>
      <c r="T27" s="136"/>
      <c r="U27" s="134">
        <f>S27-I2</f>
        <v>14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6"/>
      <c r="G28" s="36"/>
      <c r="H28" s="33"/>
      <c r="I28" s="754"/>
      <c r="J28" s="758"/>
      <c r="K28" s="760"/>
      <c r="L28" s="758"/>
      <c r="M28" s="766"/>
      <c r="N28" s="772"/>
      <c r="O28" s="772"/>
      <c r="P28" s="776"/>
      <c r="Q28" s="138" t="s">
        <v>158</v>
      </c>
      <c r="R28" s="136"/>
      <c r="S28" s="139">
        <v>45960</v>
      </c>
      <c r="T28" s="136"/>
      <c r="U28" s="140">
        <f>S28-I2</f>
        <v>393</v>
      </c>
      <c r="V28" s="96"/>
      <c r="W28" s="49"/>
      <c r="Z28" s="191"/>
      <c r="AA28" s="192"/>
    </row>
    <row r="29" spans="1:27" ht="30" customHeight="1">
      <c r="E29" s="19"/>
      <c r="F29" s="746"/>
      <c r="G29" s="31"/>
      <c r="H29" s="33"/>
      <c r="I29" s="754"/>
      <c r="J29" s="758"/>
      <c r="K29" s="760"/>
      <c r="L29" s="758"/>
      <c r="M29" s="766"/>
      <c r="N29" s="772"/>
      <c r="O29" s="772"/>
      <c r="P29" s="776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6"/>
      <c r="G30" s="31" t="s">
        <v>159</v>
      </c>
      <c r="H30" s="33"/>
      <c r="I30" s="754"/>
      <c r="J30" s="758"/>
      <c r="K30" s="760"/>
      <c r="L30" s="758"/>
      <c r="M30" s="766"/>
      <c r="N30" s="772"/>
      <c r="O30" s="772"/>
      <c r="P30" s="776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6"/>
      <c r="G31" s="36"/>
      <c r="H31" s="33"/>
      <c r="I31" s="754"/>
      <c r="J31" s="758"/>
      <c r="K31" s="760"/>
      <c r="L31" s="758"/>
      <c r="M31" s="766"/>
      <c r="N31" s="772"/>
      <c r="O31" s="772"/>
      <c r="P31" s="776"/>
      <c r="Q31" s="736" t="s">
        <v>160</v>
      </c>
      <c r="R31" s="737"/>
      <c r="S31" s="737"/>
      <c r="T31" s="737"/>
      <c r="U31" s="738"/>
      <c r="V31" s="144"/>
      <c r="W31" s="49"/>
      <c r="Z31" s="191"/>
      <c r="AA31" s="192"/>
    </row>
    <row r="32" spans="1:27" ht="30" customHeight="1">
      <c r="E32" s="19"/>
      <c r="F32" s="746"/>
      <c r="H32" s="36"/>
      <c r="I32" s="754"/>
      <c r="J32" s="758"/>
      <c r="K32" s="760"/>
      <c r="L32" s="758"/>
      <c r="M32" s="766"/>
      <c r="N32" s="772"/>
      <c r="O32" s="772"/>
      <c r="P32" s="776"/>
      <c r="Q32" s="145" t="s">
        <v>161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46"/>
      <c r="G33" s="32"/>
      <c r="H33" s="33"/>
      <c r="I33" s="754"/>
      <c r="J33" s="758"/>
      <c r="K33" s="760"/>
      <c r="L33" s="758"/>
      <c r="M33" s="766"/>
      <c r="N33" s="772"/>
      <c r="O33" s="772"/>
      <c r="P33" s="776"/>
      <c r="Q33" s="124" t="s">
        <v>162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23</v>
      </c>
      <c r="V33" s="150" t="s">
        <v>163</v>
      </c>
      <c r="W33" s="49"/>
      <c r="Z33" s="191"/>
      <c r="AA33" s="192"/>
    </row>
    <row r="34" spans="5:27" ht="30" customHeight="1">
      <c r="E34" s="19"/>
      <c r="F34" s="746"/>
      <c r="G34" s="32"/>
      <c r="H34" s="33"/>
      <c r="I34" s="754"/>
      <c r="J34" s="758"/>
      <c r="K34" s="760"/>
      <c r="L34" s="758"/>
      <c r="M34" s="766"/>
      <c r="N34" s="772"/>
      <c r="O34" s="772"/>
      <c r="P34" s="776"/>
      <c r="Q34" s="124" t="s">
        <v>164</v>
      </c>
      <c r="R34" s="116">
        <v>4553.5</v>
      </c>
      <c r="S34" s="117"/>
      <c r="T34" s="116">
        <f>R34-H27</f>
        <v>65.600000000000406</v>
      </c>
      <c r="U34" s="107"/>
      <c r="V34" s="151" t="s">
        <v>140</v>
      </c>
      <c r="W34" s="49"/>
      <c r="Z34" s="191"/>
      <c r="AA34" s="192"/>
    </row>
    <row r="35" spans="5:27" ht="30" customHeight="1">
      <c r="E35" s="19"/>
      <c r="F35" s="746"/>
      <c r="G35" s="32"/>
      <c r="H35" s="33"/>
      <c r="I35" s="754"/>
      <c r="J35" s="758"/>
      <c r="K35" s="760"/>
      <c r="L35" s="758"/>
      <c r="M35" s="766"/>
      <c r="N35" s="772"/>
      <c r="O35" s="772"/>
      <c r="P35" s="776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6"/>
      <c r="G36" s="32"/>
      <c r="H36" s="33"/>
      <c r="I36" s="754"/>
      <c r="J36" s="758"/>
      <c r="K36" s="760"/>
      <c r="L36" s="758"/>
      <c r="M36" s="766"/>
      <c r="N36" s="772"/>
      <c r="O36" s="772"/>
      <c r="P36" s="776"/>
      <c r="Q36" s="736" t="s">
        <v>165</v>
      </c>
      <c r="R36" s="737"/>
      <c r="S36" s="737"/>
      <c r="T36" s="737"/>
      <c r="U36" s="738"/>
      <c r="V36" s="102"/>
      <c r="W36" s="49"/>
      <c r="Z36" s="191"/>
      <c r="AA36" s="192"/>
    </row>
    <row r="37" spans="5:27" ht="30" customHeight="1">
      <c r="E37" s="19"/>
      <c r="F37" s="746"/>
      <c r="G37" s="32"/>
      <c r="H37" s="33"/>
      <c r="I37" s="754"/>
      <c r="J37" s="758"/>
      <c r="K37" s="760"/>
      <c r="L37" s="758"/>
      <c r="M37" s="766"/>
      <c r="N37" s="772"/>
      <c r="O37" s="772"/>
      <c r="P37" s="776"/>
      <c r="Q37" s="124" t="s">
        <v>166</v>
      </c>
      <c r="R37" s="103">
        <v>4669.3</v>
      </c>
      <c r="S37" s="106"/>
      <c r="T37" s="92">
        <f>R37-H27</f>
        <v>181.400000000001</v>
      </c>
      <c r="U37" s="154"/>
      <c r="V37" s="155" t="s">
        <v>167</v>
      </c>
      <c r="W37" s="49"/>
      <c r="Z37" s="191"/>
      <c r="AA37" s="192"/>
    </row>
    <row r="38" spans="5:27" ht="30" customHeight="1">
      <c r="E38" s="19"/>
      <c r="F38" s="746"/>
      <c r="G38" s="32"/>
      <c r="H38" s="33"/>
      <c r="I38" s="754"/>
      <c r="J38" s="758"/>
      <c r="K38" s="760"/>
      <c r="L38" s="758"/>
      <c r="M38" s="766"/>
      <c r="N38" s="772"/>
      <c r="O38" s="772"/>
      <c r="P38" s="776"/>
      <c r="Q38" s="156" t="s">
        <v>168</v>
      </c>
      <c r="R38" s="116">
        <v>4915.2</v>
      </c>
      <c r="S38" s="117"/>
      <c r="T38" s="116">
        <f>R38-H27</f>
        <v>427.3</v>
      </c>
      <c r="U38" s="157"/>
      <c r="V38" s="151" t="s">
        <v>140</v>
      </c>
      <c r="W38" s="49"/>
      <c r="Z38" s="191"/>
      <c r="AA38" s="192"/>
    </row>
    <row r="39" spans="5:27" ht="30" customHeight="1">
      <c r="E39" s="19"/>
      <c r="F39" s="746"/>
      <c r="G39" s="32"/>
      <c r="H39" s="33"/>
      <c r="I39" s="754"/>
      <c r="J39" s="758"/>
      <c r="K39" s="760"/>
      <c r="L39" s="758"/>
      <c r="M39" s="766"/>
      <c r="N39" s="772"/>
      <c r="O39" s="772"/>
      <c r="P39" s="776"/>
      <c r="Q39" s="145" t="s">
        <v>169</v>
      </c>
      <c r="R39" s="133"/>
      <c r="S39" s="110">
        <v>45578</v>
      </c>
      <c r="T39" s="133"/>
      <c r="U39" s="158">
        <f>S39-I2</f>
        <v>11</v>
      </c>
      <c r="V39" s="151"/>
      <c r="W39" s="49"/>
      <c r="Z39" s="191"/>
      <c r="AA39" s="192"/>
    </row>
    <row r="40" spans="5:27" ht="30" customHeight="1">
      <c r="F40" s="746"/>
      <c r="G40" s="32"/>
      <c r="H40" s="33"/>
      <c r="I40" s="754"/>
      <c r="J40" s="758"/>
      <c r="K40" s="760"/>
      <c r="L40" s="758"/>
      <c r="M40" s="766"/>
      <c r="N40" s="772"/>
      <c r="O40" s="772"/>
      <c r="P40" s="776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46"/>
      <c r="G41" s="32"/>
      <c r="H41" s="33"/>
      <c r="I41" s="754"/>
      <c r="J41" s="758"/>
      <c r="K41" s="760"/>
      <c r="L41" s="758"/>
      <c r="M41" s="766"/>
      <c r="N41" s="772"/>
      <c r="O41" s="772"/>
      <c r="P41" s="776"/>
      <c r="Q41" s="124"/>
      <c r="R41" s="133"/>
      <c r="S41" s="125"/>
      <c r="T41" s="163"/>
      <c r="U41" s="161"/>
      <c r="V41" s="164" t="s">
        <v>170</v>
      </c>
      <c r="W41" s="49"/>
      <c r="Z41" s="191"/>
      <c r="AA41" s="192"/>
    </row>
    <row r="42" spans="5:27" ht="30" customHeight="1">
      <c r="E42" s="19"/>
      <c r="F42" s="747"/>
      <c r="G42" s="38"/>
      <c r="H42" s="39"/>
      <c r="I42" s="755"/>
      <c r="J42" s="759"/>
      <c r="K42" s="760"/>
      <c r="L42" s="759"/>
      <c r="M42" s="767"/>
      <c r="N42" s="773"/>
      <c r="O42" s="773"/>
      <c r="P42" s="777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171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172</v>
      </c>
    </row>
    <row r="45" spans="5:27" ht="17.25" hidden="1" customHeight="1">
      <c r="E45" s="13"/>
      <c r="F45" s="15" t="s">
        <v>87</v>
      </c>
      <c r="G45" s="749" t="s">
        <v>88</v>
      </c>
      <c r="H45" s="16" t="s">
        <v>89</v>
      </c>
      <c r="I45" s="751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90</v>
      </c>
      <c r="G46" s="750"/>
      <c r="H46" s="18" t="s">
        <v>91</v>
      </c>
      <c r="I46" s="752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92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93</v>
      </c>
      <c r="W48" s="49"/>
    </row>
    <row r="49" spans="1:27" ht="18" hidden="1" customHeight="1">
      <c r="E49" s="19"/>
      <c r="F49" s="22" t="s">
        <v>94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95</v>
      </c>
      <c r="W49" s="49"/>
    </row>
    <row r="50" spans="1:27" ht="15" hidden="1" customHeight="1">
      <c r="E50" s="19"/>
      <c r="F50" s="21"/>
      <c r="G50" s="22" t="s">
        <v>96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97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22" t="s">
        <v>173</v>
      </c>
      <c r="J52" s="723"/>
      <c r="K52" s="723"/>
      <c r="L52" s="723"/>
      <c r="M52" s="724" t="s">
        <v>174</v>
      </c>
      <c r="N52" s="725"/>
      <c r="O52" s="725"/>
      <c r="P52" s="725"/>
      <c r="Q52" s="726" t="s">
        <v>175</v>
      </c>
      <c r="R52" s="727"/>
      <c r="S52" s="727"/>
      <c r="T52" s="727"/>
      <c r="U52" s="728"/>
      <c r="V52" s="81"/>
      <c r="W52" s="49"/>
    </row>
    <row r="53" spans="1:27" ht="54.75" hidden="1" customHeight="1">
      <c r="E53" s="19"/>
      <c r="F53" s="41" t="s">
        <v>101</v>
      </c>
      <c r="G53" s="42" t="s">
        <v>102</v>
      </c>
      <c r="H53" s="42" t="s">
        <v>103</v>
      </c>
      <c r="I53" s="64" t="s">
        <v>104</v>
      </c>
      <c r="J53" s="65" t="s">
        <v>105</v>
      </c>
      <c r="K53" s="64" t="s">
        <v>106</v>
      </c>
      <c r="L53" s="66" t="s">
        <v>107</v>
      </c>
      <c r="M53" s="67" t="s">
        <v>108</v>
      </c>
      <c r="N53" s="65" t="s">
        <v>105</v>
      </c>
      <c r="O53" s="68" t="s">
        <v>107</v>
      </c>
      <c r="P53" s="66" t="s">
        <v>109</v>
      </c>
      <c r="Q53" s="171" t="s">
        <v>108</v>
      </c>
      <c r="R53" s="739" t="s">
        <v>176</v>
      </c>
      <c r="S53" s="740"/>
      <c r="T53" s="741" t="s">
        <v>177</v>
      </c>
      <c r="U53" s="742"/>
      <c r="V53" s="172" t="s">
        <v>112</v>
      </c>
      <c r="W53" s="49"/>
    </row>
    <row r="54" spans="1:27" ht="36" hidden="1">
      <c r="E54" s="19"/>
      <c r="F54" s="43" t="s">
        <v>113</v>
      </c>
      <c r="G54" s="44" t="s">
        <v>114</v>
      </c>
      <c r="H54" s="45" t="s">
        <v>115</v>
      </c>
      <c r="I54" s="69" t="s">
        <v>116</v>
      </c>
      <c r="J54" s="69" t="s">
        <v>117</v>
      </c>
      <c r="K54" s="70" t="s">
        <v>118</v>
      </c>
      <c r="L54" s="71" t="s">
        <v>119</v>
      </c>
      <c r="M54" s="72" t="s">
        <v>120</v>
      </c>
      <c r="N54" s="69" t="s">
        <v>121</v>
      </c>
      <c r="O54" s="73" t="s">
        <v>119</v>
      </c>
      <c r="P54" s="71" t="s">
        <v>122</v>
      </c>
      <c r="Q54" s="173" t="s">
        <v>120</v>
      </c>
      <c r="R54" s="174" t="s">
        <v>178</v>
      </c>
      <c r="S54" s="175" t="s">
        <v>179</v>
      </c>
      <c r="T54" s="174" t="s">
        <v>178</v>
      </c>
      <c r="U54" s="176" t="s">
        <v>180</v>
      </c>
      <c r="V54" s="177" t="s">
        <v>66</v>
      </c>
      <c r="W54" s="49"/>
    </row>
    <row r="55" spans="1:27" ht="30" customHeight="1">
      <c r="A55" s="2" t="s">
        <v>126</v>
      </c>
      <c r="B55" s="3">
        <f>SUM(B56:B74,D56:D73)</f>
        <v>4.4000000000000004</v>
      </c>
      <c r="E55" s="19"/>
      <c r="F55" s="745" t="s">
        <v>181</v>
      </c>
      <c r="G55" s="28" t="s">
        <v>182</v>
      </c>
      <c r="H55" s="29"/>
      <c r="I55" s="756" t="s">
        <v>56</v>
      </c>
      <c r="J55" s="757"/>
      <c r="K55" s="761"/>
      <c r="L55" s="757"/>
      <c r="M55" s="768" t="s">
        <v>183</v>
      </c>
      <c r="N55" s="771" t="s">
        <v>184</v>
      </c>
      <c r="O55" s="771" t="s">
        <v>185</v>
      </c>
      <c r="P55" s="775" t="s">
        <v>186</v>
      </c>
      <c r="Q55" s="733" t="s">
        <v>137</v>
      </c>
      <c r="R55" s="734"/>
      <c r="S55" s="734"/>
      <c r="T55" s="734"/>
      <c r="U55" s="734"/>
      <c r="V55" s="90" t="s">
        <v>138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4.4000000000000004</v>
      </c>
      <c r="C56" s="2">
        <v>17</v>
      </c>
      <c r="D56" s="34"/>
      <c r="E56" s="19"/>
      <c r="F56" s="746"/>
      <c r="G56" s="32"/>
      <c r="H56" s="33"/>
      <c r="I56" s="754"/>
      <c r="J56" s="758"/>
      <c r="K56" s="761"/>
      <c r="L56" s="758"/>
      <c r="M56" s="769"/>
      <c r="N56" s="772"/>
      <c r="O56" s="772"/>
      <c r="P56" s="776"/>
      <c r="Q56" s="91" t="s">
        <v>139</v>
      </c>
      <c r="R56" s="178">
        <v>4787</v>
      </c>
      <c r="S56" s="93">
        <v>45573</v>
      </c>
      <c r="T56" s="179">
        <f>R56-H70</f>
        <v>10</v>
      </c>
      <c r="U56" s="95">
        <f>S56-I2</f>
        <v>6</v>
      </c>
      <c r="V56" s="180" t="s">
        <v>140</v>
      </c>
      <c r="W56" s="49"/>
      <c r="Z56" s="191"/>
      <c r="AA56" s="192"/>
    </row>
    <row r="57" spans="1:27" ht="30" customHeight="1">
      <c r="A57" s="2">
        <v>2</v>
      </c>
      <c r="B57" s="34"/>
      <c r="C57" s="2">
        <v>18</v>
      </c>
      <c r="D57" s="30"/>
      <c r="E57" s="19"/>
      <c r="F57" s="746"/>
      <c r="G57" s="32"/>
      <c r="H57" s="33"/>
      <c r="I57" s="754"/>
      <c r="J57" s="758"/>
      <c r="K57" s="761"/>
      <c r="L57" s="758"/>
      <c r="M57" s="769"/>
      <c r="N57" s="772"/>
      <c r="O57" s="772"/>
      <c r="P57" s="776"/>
      <c r="Q57" s="97" t="s">
        <v>141</v>
      </c>
      <c r="R57" s="178">
        <v>4785.3</v>
      </c>
      <c r="S57" s="181"/>
      <c r="T57" s="179">
        <f>R57-H70</f>
        <v>8.3000000000001801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4"/>
      <c r="E58" s="19"/>
      <c r="F58" s="746"/>
      <c r="G58" s="32"/>
      <c r="H58" s="33"/>
      <c r="I58" s="754"/>
      <c r="J58" s="758"/>
      <c r="K58" s="761"/>
      <c r="L58" s="758"/>
      <c r="M58" s="769"/>
      <c r="N58" s="772"/>
      <c r="O58" s="772"/>
      <c r="P58" s="776"/>
      <c r="Q58" s="97" t="s">
        <v>142</v>
      </c>
      <c r="R58" s="98">
        <v>4802</v>
      </c>
      <c r="S58" s="99"/>
      <c r="T58" s="182">
        <f>R58-H70</f>
        <v>25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/>
      <c r="C59" s="2">
        <v>20</v>
      </c>
      <c r="D59" s="34"/>
      <c r="E59" s="19"/>
      <c r="F59" s="746"/>
      <c r="G59" s="32"/>
      <c r="H59" s="33"/>
      <c r="I59" s="754"/>
      <c r="J59" s="758"/>
      <c r="K59" s="761"/>
      <c r="L59" s="758"/>
      <c r="M59" s="769"/>
      <c r="N59" s="772"/>
      <c r="O59" s="772"/>
      <c r="P59" s="776"/>
      <c r="Q59" s="104" t="s">
        <v>143</v>
      </c>
      <c r="R59" s="98">
        <v>4804.8999999999996</v>
      </c>
      <c r="S59" s="99"/>
      <c r="T59" s="183">
        <f>R59-H70</f>
        <v>27.899999999999601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/>
      <c r="C60" s="2">
        <v>21</v>
      </c>
      <c r="D60" s="30"/>
      <c r="E60" s="19"/>
      <c r="F60" s="746"/>
      <c r="G60" s="32"/>
      <c r="H60" s="33"/>
      <c r="I60" s="754"/>
      <c r="J60" s="758"/>
      <c r="K60" s="761"/>
      <c r="L60" s="758"/>
      <c r="M60" s="769"/>
      <c r="N60" s="772"/>
      <c r="O60" s="772"/>
      <c r="P60" s="776"/>
      <c r="Q60" s="108" t="s">
        <v>144</v>
      </c>
      <c r="R60" s="184">
        <v>4854.8999999999996</v>
      </c>
      <c r="S60" s="110">
        <v>45601</v>
      </c>
      <c r="T60" s="184">
        <f>R60-H70</f>
        <v>77.899999999999594</v>
      </c>
      <c r="U60" s="185">
        <f>S60-I2</f>
        <v>34</v>
      </c>
      <c r="V60" s="112"/>
      <c r="W60" s="49"/>
      <c r="Z60" s="191"/>
      <c r="AA60" s="192"/>
    </row>
    <row r="61" spans="1:27" ht="30" customHeight="1">
      <c r="A61" s="2">
        <v>6</v>
      </c>
      <c r="B61" s="30"/>
      <c r="C61" s="2">
        <v>22</v>
      </c>
      <c r="D61" s="30"/>
      <c r="E61" s="19"/>
      <c r="F61" s="746"/>
      <c r="G61" s="32"/>
      <c r="H61" s="33"/>
      <c r="I61" s="754"/>
      <c r="J61" s="758"/>
      <c r="K61" s="761"/>
      <c r="L61" s="758"/>
      <c r="M61" s="769"/>
      <c r="N61" s="772"/>
      <c r="O61" s="772"/>
      <c r="P61" s="776"/>
      <c r="Q61" s="108" t="s">
        <v>145</v>
      </c>
      <c r="R61" s="116">
        <v>4861</v>
      </c>
      <c r="S61" s="121">
        <v>45596</v>
      </c>
      <c r="T61" s="116">
        <f>R61-H70</f>
        <v>84</v>
      </c>
      <c r="U61" s="186">
        <f>S61-I2</f>
        <v>29</v>
      </c>
      <c r="V61" s="114" t="s">
        <v>146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46"/>
      <c r="G62" s="32"/>
      <c r="H62" s="33"/>
      <c r="I62" s="754"/>
      <c r="J62" s="758"/>
      <c r="K62" s="761"/>
      <c r="L62" s="758"/>
      <c r="M62" s="769"/>
      <c r="N62" s="772"/>
      <c r="O62" s="772"/>
      <c r="P62" s="776"/>
      <c r="Q62" s="115" t="s">
        <v>148</v>
      </c>
      <c r="R62" s="116">
        <v>4794.2</v>
      </c>
      <c r="S62" s="187"/>
      <c r="T62" s="116">
        <f>R62-H70</f>
        <v>17.1999999999998</v>
      </c>
      <c r="U62" s="147"/>
      <c r="V62" s="778" t="s">
        <v>187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46"/>
      <c r="G63" s="32"/>
      <c r="H63" s="33"/>
      <c r="I63" s="754"/>
      <c r="J63" s="758"/>
      <c r="K63" s="761"/>
      <c r="L63" s="758"/>
      <c r="M63" s="769"/>
      <c r="N63" s="772"/>
      <c r="O63" s="772"/>
      <c r="P63" s="776"/>
      <c r="Q63" s="120" t="s">
        <v>188</v>
      </c>
      <c r="R63" s="116">
        <v>4794.2</v>
      </c>
      <c r="S63" s="188">
        <v>46076</v>
      </c>
      <c r="T63" s="116">
        <f>R63-H70</f>
        <v>17.1999999999998</v>
      </c>
      <c r="U63" s="189">
        <f>S63-I2</f>
        <v>509</v>
      </c>
      <c r="V63" s="778"/>
      <c r="W63" s="49"/>
      <c r="Z63" s="191"/>
      <c r="AA63" s="192"/>
    </row>
    <row r="64" spans="1:27" ht="30" customHeight="1">
      <c r="A64" s="2">
        <v>9</v>
      </c>
      <c r="B64" s="30"/>
      <c r="C64" s="2">
        <v>25</v>
      </c>
      <c r="D64" s="30"/>
      <c r="E64" s="19"/>
      <c r="F64" s="746"/>
      <c r="G64" s="32"/>
      <c r="H64" s="33"/>
      <c r="I64" s="754"/>
      <c r="J64" s="758"/>
      <c r="K64" s="761"/>
      <c r="L64" s="758"/>
      <c r="M64" s="769"/>
      <c r="N64" s="772"/>
      <c r="O64" s="772"/>
      <c r="P64" s="776"/>
      <c r="Q64" s="124" t="s">
        <v>150</v>
      </c>
      <c r="R64" s="116">
        <v>4976.7</v>
      </c>
      <c r="S64" s="188">
        <v>46147</v>
      </c>
      <c r="T64" s="116">
        <f>R64-H70</f>
        <v>199.7</v>
      </c>
      <c r="U64" s="190">
        <f>S64-I2</f>
        <v>580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46"/>
      <c r="G65" s="32"/>
      <c r="H65" s="33"/>
      <c r="I65" s="754"/>
      <c r="J65" s="758"/>
      <c r="K65" s="761"/>
      <c r="L65" s="758"/>
      <c r="M65" s="769"/>
      <c r="N65" s="772"/>
      <c r="O65" s="772"/>
      <c r="P65" s="776"/>
      <c r="Q65" s="128" t="s">
        <v>151</v>
      </c>
      <c r="R65" s="201">
        <v>5211</v>
      </c>
      <c r="S65" s="202"/>
      <c r="T65" s="201">
        <f>R65-H70</f>
        <v>434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/>
      <c r="C66" s="2">
        <v>27</v>
      </c>
      <c r="D66" s="34"/>
      <c r="E66" s="19"/>
      <c r="F66" s="746"/>
      <c r="G66" s="32"/>
      <c r="H66" s="33"/>
      <c r="I66" s="754"/>
      <c r="J66" s="758"/>
      <c r="K66" s="761"/>
      <c r="L66" s="758"/>
      <c r="M66" s="769"/>
      <c r="N66" s="772"/>
      <c r="O66" s="772"/>
      <c r="P66" s="776"/>
      <c r="Q66" s="126" t="s">
        <v>189</v>
      </c>
      <c r="R66" s="116">
        <v>5176.7</v>
      </c>
      <c r="S66" s="130">
        <v>45782</v>
      </c>
      <c r="T66" s="103">
        <f>R66-H70</f>
        <v>399.7</v>
      </c>
      <c r="U66" s="122">
        <f>S66-I2</f>
        <v>215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46"/>
      <c r="G67" s="31"/>
      <c r="H67" s="33"/>
      <c r="I67" s="754"/>
      <c r="J67" s="758"/>
      <c r="K67" s="761"/>
      <c r="L67" s="758"/>
      <c r="M67" s="769"/>
      <c r="N67" s="772"/>
      <c r="O67" s="772"/>
      <c r="P67" s="776"/>
      <c r="Q67" s="128" t="s">
        <v>152</v>
      </c>
      <c r="R67" s="204">
        <v>4818</v>
      </c>
      <c r="S67" s="205">
        <v>45792</v>
      </c>
      <c r="T67" s="92">
        <f>R67-H70</f>
        <v>41</v>
      </c>
      <c r="U67" s="206">
        <f>S67-I2</f>
        <v>225</v>
      </c>
      <c r="V67" s="131" t="s">
        <v>190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46"/>
      <c r="G68" s="31"/>
      <c r="H68" s="36"/>
      <c r="I68" s="754"/>
      <c r="J68" s="758"/>
      <c r="K68" s="761"/>
      <c r="L68" s="758"/>
      <c r="M68" s="769"/>
      <c r="N68" s="772"/>
      <c r="O68" s="772"/>
      <c r="P68" s="776"/>
      <c r="Q68" s="207" t="s">
        <v>191</v>
      </c>
      <c r="R68" s="208">
        <v>5418</v>
      </c>
      <c r="S68" s="209">
        <v>45792</v>
      </c>
      <c r="T68" s="208">
        <f>R68-H70</f>
        <v>641</v>
      </c>
      <c r="U68" s="186">
        <f>S68-I2</f>
        <v>225</v>
      </c>
      <c r="V68" s="119" t="s">
        <v>187</v>
      </c>
      <c r="W68" s="49"/>
      <c r="Z68" s="191"/>
      <c r="AA68" s="192"/>
    </row>
    <row r="69" spans="1:27" ht="30" customHeight="1">
      <c r="A69" s="2">
        <v>14</v>
      </c>
      <c r="B69" s="30"/>
      <c r="C69" s="2">
        <v>30</v>
      </c>
      <c r="D69" s="30"/>
      <c r="E69" s="19"/>
      <c r="F69" s="746"/>
      <c r="G69" s="32"/>
      <c r="H69" s="33"/>
      <c r="I69" s="754"/>
      <c r="J69" s="758"/>
      <c r="K69" s="761"/>
      <c r="L69" s="758"/>
      <c r="M69" s="769"/>
      <c r="N69" s="772"/>
      <c r="O69" s="772"/>
      <c r="P69" s="776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46"/>
      <c r="G70" s="31"/>
      <c r="H70" s="36">
        <f>4772.6+B55</f>
        <v>4777</v>
      </c>
      <c r="I70" s="754"/>
      <c r="J70" s="758"/>
      <c r="K70" s="761"/>
      <c r="L70" s="758"/>
      <c r="M70" s="769"/>
      <c r="N70" s="772"/>
      <c r="O70" s="772"/>
      <c r="P70" s="776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46"/>
      <c r="G71" s="31" t="s">
        <v>156</v>
      </c>
      <c r="H71" s="36"/>
      <c r="I71" s="754"/>
      <c r="J71" s="758"/>
      <c r="K71" s="761"/>
      <c r="L71" s="758"/>
      <c r="M71" s="769"/>
      <c r="N71" s="772"/>
      <c r="O71" s="772"/>
      <c r="P71" s="776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46"/>
      <c r="G72" s="36">
        <f>5142.1+B55</f>
        <v>5146.5</v>
      </c>
      <c r="I72" s="754"/>
      <c r="J72" s="758"/>
      <c r="K72" s="761"/>
      <c r="L72" s="758"/>
      <c r="M72" s="769"/>
      <c r="N72" s="772"/>
      <c r="O72" s="772"/>
      <c r="P72" s="776"/>
      <c r="Q72" s="217"/>
      <c r="R72" s="133"/>
      <c r="S72" s="218" t="s">
        <v>192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46"/>
      <c r="G73" s="31"/>
      <c r="H73" s="36"/>
      <c r="I73" s="754"/>
      <c r="J73" s="758"/>
      <c r="K73" s="761"/>
      <c r="L73" s="758"/>
      <c r="M73" s="769"/>
      <c r="N73" s="772"/>
      <c r="O73" s="772"/>
      <c r="P73" s="776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46"/>
      <c r="G74" s="31" t="s">
        <v>159</v>
      </c>
      <c r="H74" s="36"/>
      <c r="I74" s="754"/>
      <c r="J74" s="758"/>
      <c r="K74" s="761"/>
      <c r="L74" s="758"/>
      <c r="M74" s="769"/>
      <c r="N74" s="772"/>
      <c r="O74" s="772"/>
      <c r="P74" s="776"/>
      <c r="Q74" s="733" t="s">
        <v>160</v>
      </c>
      <c r="R74" s="734"/>
      <c r="S74" s="734"/>
      <c r="T74" s="734"/>
      <c r="U74" s="734"/>
      <c r="V74" s="144"/>
      <c r="W74" s="49"/>
      <c r="Z74" s="191"/>
      <c r="AA74" s="192"/>
    </row>
    <row r="75" spans="1:27" ht="30" customHeight="1">
      <c r="E75" s="19"/>
      <c r="F75" s="746"/>
      <c r="G75" s="36">
        <f>6018.4+B55</f>
        <v>6022.8</v>
      </c>
      <c r="H75" s="33"/>
      <c r="I75" s="754"/>
      <c r="J75" s="758"/>
      <c r="K75" s="761"/>
      <c r="L75" s="758"/>
      <c r="M75" s="769"/>
      <c r="N75" s="772"/>
      <c r="O75" s="772"/>
      <c r="P75" s="776"/>
      <c r="Q75" s="145" t="s">
        <v>161</v>
      </c>
      <c r="R75" s="116">
        <v>5051.8999999999996</v>
      </c>
      <c r="S75" s="106"/>
      <c r="T75" s="221">
        <f>R75-H70</f>
        <v>274.89999999999998</v>
      </c>
      <c r="U75" s="222"/>
      <c r="V75" s="144"/>
      <c r="W75" s="49"/>
      <c r="Z75" s="191"/>
      <c r="AA75" s="192"/>
    </row>
    <row r="76" spans="1:27" ht="30" customHeight="1">
      <c r="E76" s="19"/>
      <c r="F76" s="746"/>
      <c r="G76" s="32"/>
      <c r="H76" s="33"/>
      <c r="I76" s="754"/>
      <c r="J76" s="758"/>
      <c r="K76" s="761"/>
      <c r="L76" s="758"/>
      <c r="M76" s="769"/>
      <c r="N76" s="772"/>
      <c r="O76" s="772"/>
      <c r="P76" s="776"/>
      <c r="Q76" s="145" t="s">
        <v>193</v>
      </c>
      <c r="R76" s="103">
        <v>4852.3</v>
      </c>
      <c r="S76" s="218"/>
      <c r="T76" s="116">
        <f>R76-H70</f>
        <v>75.300000000000196</v>
      </c>
      <c r="U76" s="219"/>
      <c r="V76" s="150" t="s">
        <v>163</v>
      </c>
      <c r="W76" s="49"/>
      <c r="Z76" s="191"/>
      <c r="AA76" s="192"/>
    </row>
    <row r="77" spans="1:27" ht="30" customHeight="1">
      <c r="E77" s="19"/>
      <c r="F77" s="746"/>
      <c r="G77" s="32"/>
      <c r="H77" s="33"/>
      <c r="I77" s="754"/>
      <c r="J77" s="758"/>
      <c r="K77" s="761"/>
      <c r="L77" s="758"/>
      <c r="M77" s="769"/>
      <c r="N77" s="772"/>
      <c r="O77" s="772"/>
      <c r="P77" s="776"/>
      <c r="Q77" s="145" t="s">
        <v>194</v>
      </c>
      <c r="R77" s="103">
        <v>4818</v>
      </c>
      <c r="S77" s="117"/>
      <c r="T77" s="116">
        <f>R77-H70</f>
        <v>41</v>
      </c>
      <c r="U77" s="107"/>
      <c r="V77" s="96" t="s">
        <v>140</v>
      </c>
      <c r="W77" s="49"/>
      <c r="Z77" s="191"/>
      <c r="AA77" s="192"/>
    </row>
    <row r="78" spans="1:27" ht="30" customHeight="1">
      <c r="E78" s="19"/>
      <c r="F78" s="746"/>
      <c r="G78" s="32"/>
      <c r="H78" s="33"/>
      <c r="I78" s="754"/>
      <c r="J78" s="758"/>
      <c r="K78" s="761"/>
      <c r="L78" s="758"/>
      <c r="M78" s="769"/>
      <c r="N78" s="772"/>
      <c r="O78" s="772"/>
      <c r="P78" s="776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46"/>
      <c r="G79" s="32"/>
      <c r="H79" s="33"/>
      <c r="I79" s="754"/>
      <c r="J79" s="758"/>
      <c r="K79" s="761"/>
      <c r="L79" s="758"/>
      <c r="M79" s="769"/>
      <c r="N79" s="772"/>
      <c r="O79" s="772"/>
      <c r="P79" s="776"/>
      <c r="Q79" s="743" t="s">
        <v>165</v>
      </c>
      <c r="R79" s="744"/>
      <c r="S79" s="744"/>
      <c r="T79" s="744"/>
      <c r="U79" s="744"/>
      <c r="V79" s="102"/>
      <c r="W79" s="49"/>
      <c r="Z79" s="191"/>
      <c r="AA79" s="192"/>
    </row>
    <row r="80" spans="1:27" ht="30" customHeight="1">
      <c r="E80" s="19"/>
      <c r="F80" s="746"/>
      <c r="G80" s="32"/>
      <c r="H80" s="33"/>
      <c r="I80" s="754"/>
      <c r="J80" s="758"/>
      <c r="K80" s="761"/>
      <c r="L80" s="758"/>
      <c r="M80" s="769"/>
      <c r="N80" s="772"/>
      <c r="O80" s="772"/>
      <c r="P80" s="776"/>
      <c r="Q80" s="126" t="s">
        <v>195</v>
      </c>
      <c r="R80" s="224"/>
      <c r="S80" s="225">
        <v>45583</v>
      </c>
      <c r="T80" s="224"/>
      <c r="U80" s="226">
        <f>S80-I2</f>
        <v>16</v>
      </c>
      <c r="V80" s="35"/>
      <c r="W80" s="49"/>
      <c r="Z80" s="191"/>
      <c r="AA80" s="192"/>
    </row>
    <row r="81" spans="5:27" ht="30" customHeight="1">
      <c r="E81" s="19"/>
      <c r="F81" s="746"/>
      <c r="G81" s="32"/>
      <c r="H81" s="33"/>
      <c r="I81" s="754"/>
      <c r="J81" s="758"/>
      <c r="K81" s="761"/>
      <c r="L81" s="758"/>
      <c r="M81" s="769"/>
      <c r="N81" s="772"/>
      <c r="O81" s="772"/>
      <c r="P81" s="776"/>
      <c r="Q81" s="156" t="s">
        <v>196</v>
      </c>
      <c r="R81" s="103">
        <v>5195.6000000000004</v>
      </c>
      <c r="S81" s="216"/>
      <c r="T81" s="227">
        <f>R81-H70</f>
        <v>418.6</v>
      </c>
      <c r="U81" s="216"/>
      <c r="V81" s="155" t="s">
        <v>167</v>
      </c>
      <c r="W81" s="49"/>
      <c r="Z81" s="191"/>
      <c r="AA81" s="192"/>
    </row>
    <row r="82" spans="5:27" ht="30" customHeight="1">
      <c r="E82" s="19"/>
      <c r="F82" s="746"/>
      <c r="G82" s="32"/>
      <c r="H82" s="33"/>
      <c r="I82" s="754"/>
      <c r="J82" s="758"/>
      <c r="K82" s="761"/>
      <c r="L82" s="758"/>
      <c r="M82" s="769"/>
      <c r="N82" s="772"/>
      <c r="O82" s="772"/>
      <c r="P82" s="776"/>
      <c r="Q82" s="124" t="s">
        <v>197</v>
      </c>
      <c r="R82" s="116"/>
      <c r="S82" s="228">
        <v>45745</v>
      </c>
      <c r="T82" s="98"/>
      <c r="U82" s="229">
        <f>S82-I2</f>
        <v>178</v>
      </c>
      <c r="V82" s="151" t="s">
        <v>140</v>
      </c>
      <c r="W82" s="49"/>
      <c r="Z82" s="191"/>
      <c r="AA82" s="192"/>
    </row>
    <row r="83" spans="5:27" ht="30" customHeight="1">
      <c r="E83" s="19"/>
      <c r="F83" s="746"/>
      <c r="G83" s="32"/>
      <c r="H83" s="33"/>
      <c r="I83" s="754"/>
      <c r="J83" s="758"/>
      <c r="K83" s="761"/>
      <c r="L83" s="758"/>
      <c r="M83" s="769"/>
      <c r="N83" s="772"/>
      <c r="O83" s="772"/>
      <c r="P83" s="776"/>
      <c r="Q83" s="156" t="s">
        <v>198</v>
      </c>
      <c r="R83" s="116">
        <v>4852.3</v>
      </c>
      <c r="S83" s="230"/>
      <c r="T83" s="116">
        <f>R83-H70</f>
        <v>75.300000000000196</v>
      </c>
      <c r="U83" s="230"/>
      <c r="V83" s="151"/>
      <c r="W83" s="49"/>
      <c r="Z83" s="191"/>
      <c r="AA83" s="192"/>
    </row>
    <row r="84" spans="5:27" ht="30" customHeight="1">
      <c r="E84" s="19"/>
      <c r="F84" s="746"/>
      <c r="G84" s="32"/>
      <c r="H84" s="33"/>
      <c r="I84" s="754"/>
      <c r="J84" s="758"/>
      <c r="K84" s="761"/>
      <c r="L84" s="758"/>
      <c r="M84" s="769"/>
      <c r="N84" s="772"/>
      <c r="O84" s="772"/>
      <c r="P84" s="776"/>
      <c r="Q84" s="156" t="s">
        <v>199</v>
      </c>
      <c r="R84" s="231"/>
      <c r="S84" s="232">
        <v>45765</v>
      </c>
      <c r="T84" s="233"/>
      <c r="U84" s="234">
        <f>S84-I2</f>
        <v>198</v>
      </c>
      <c r="V84" s="235"/>
      <c r="W84" s="49"/>
      <c r="Z84" s="191"/>
      <c r="AA84" s="192"/>
    </row>
    <row r="85" spans="5:27" ht="30" customHeight="1">
      <c r="E85" s="19"/>
      <c r="F85" s="746"/>
      <c r="G85" s="32"/>
      <c r="H85" s="33"/>
      <c r="I85" s="754"/>
      <c r="J85" s="758"/>
      <c r="K85" s="761"/>
      <c r="L85" s="758"/>
      <c r="M85" s="769"/>
      <c r="N85" s="772"/>
      <c r="O85" s="772"/>
      <c r="P85" s="776"/>
      <c r="Q85" s="124" t="s">
        <v>200</v>
      </c>
      <c r="R85" s="133"/>
      <c r="S85" s="125">
        <v>45601</v>
      </c>
      <c r="T85" s="163"/>
      <c r="U85" s="158">
        <f>S85-I2</f>
        <v>34</v>
      </c>
      <c r="V85" s="164" t="s">
        <v>170</v>
      </c>
      <c r="W85" s="49"/>
      <c r="Z85" s="191"/>
      <c r="AA85" s="192"/>
    </row>
    <row r="86" spans="5:27" ht="30" customHeight="1">
      <c r="E86" s="19"/>
      <c r="F86" s="747"/>
      <c r="G86" s="38"/>
      <c r="H86" s="39"/>
      <c r="I86" s="755"/>
      <c r="J86" s="759"/>
      <c r="K86" s="761"/>
      <c r="L86" s="759"/>
      <c r="M86" s="770"/>
      <c r="N86" s="773"/>
      <c r="O86" s="773"/>
      <c r="P86" s="777"/>
      <c r="Q86" s="124" t="s">
        <v>201</v>
      </c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172</v>
      </c>
    </row>
    <row r="89" spans="5:27" ht="17.25" hidden="1" customHeight="1">
      <c r="E89" s="13"/>
      <c r="F89" s="15" t="s">
        <v>87</v>
      </c>
      <c r="G89" s="749" t="s">
        <v>88</v>
      </c>
      <c r="H89" s="16" t="s">
        <v>89</v>
      </c>
      <c r="I89" s="751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90</v>
      </c>
      <c r="G90" s="750"/>
      <c r="H90" s="18" t="s">
        <v>91</v>
      </c>
      <c r="I90" s="752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92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93</v>
      </c>
      <c r="W92" s="49"/>
    </row>
    <row r="93" spans="5:27" ht="18" hidden="1" customHeight="1">
      <c r="E93" s="19"/>
      <c r="F93" s="22" t="s">
        <v>94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95</v>
      </c>
      <c r="W93" s="49"/>
    </row>
    <row r="94" spans="5:27" ht="15" hidden="1" customHeight="1">
      <c r="E94" s="19"/>
      <c r="F94" s="21"/>
      <c r="G94" s="22" t="s">
        <v>96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97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22" t="s">
        <v>173</v>
      </c>
      <c r="J96" s="723"/>
      <c r="K96" s="723"/>
      <c r="L96" s="723"/>
      <c r="M96" s="724" t="s">
        <v>174</v>
      </c>
      <c r="N96" s="725"/>
      <c r="O96" s="725"/>
      <c r="P96" s="725"/>
      <c r="Q96" s="726" t="s">
        <v>175</v>
      </c>
      <c r="R96" s="727"/>
      <c r="S96" s="727"/>
      <c r="T96" s="727"/>
      <c r="U96" s="728"/>
      <c r="V96" s="81"/>
      <c r="W96" s="49"/>
    </row>
    <row r="97" spans="1:27" ht="54.75" hidden="1" customHeight="1">
      <c r="E97" s="19"/>
      <c r="F97" s="41" t="s">
        <v>101</v>
      </c>
      <c r="G97" s="42" t="s">
        <v>102</v>
      </c>
      <c r="H97" s="42" t="s">
        <v>103</v>
      </c>
      <c r="I97" s="64" t="s">
        <v>104</v>
      </c>
      <c r="J97" s="65" t="s">
        <v>105</v>
      </c>
      <c r="K97" s="64" t="s">
        <v>106</v>
      </c>
      <c r="L97" s="66" t="s">
        <v>107</v>
      </c>
      <c r="M97" s="67" t="s">
        <v>108</v>
      </c>
      <c r="N97" s="65" t="s">
        <v>105</v>
      </c>
      <c r="O97" s="68" t="s">
        <v>107</v>
      </c>
      <c r="P97" s="66" t="s">
        <v>109</v>
      </c>
      <c r="Q97" s="171" t="s">
        <v>108</v>
      </c>
      <c r="R97" s="739" t="s">
        <v>176</v>
      </c>
      <c r="S97" s="740"/>
      <c r="T97" s="741" t="s">
        <v>177</v>
      </c>
      <c r="U97" s="742"/>
      <c r="V97" s="172" t="s">
        <v>112</v>
      </c>
      <c r="W97" s="49"/>
    </row>
    <row r="98" spans="1:27" ht="36" hidden="1">
      <c r="E98" s="19"/>
      <c r="F98" s="195" t="s">
        <v>113</v>
      </c>
      <c r="G98" s="44" t="s">
        <v>114</v>
      </c>
      <c r="H98" s="45" t="s">
        <v>115</v>
      </c>
      <c r="I98" s="69" t="s">
        <v>116</v>
      </c>
      <c r="J98" s="69" t="s">
        <v>117</v>
      </c>
      <c r="K98" s="69" t="s">
        <v>118</v>
      </c>
      <c r="L98" s="71" t="s">
        <v>119</v>
      </c>
      <c r="M98" s="72" t="s">
        <v>120</v>
      </c>
      <c r="N98" s="69" t="s">
        <v>121</v>
      </c>
      <c r="O98" s="73" t="s">
        <v>119</v>
      </c>
      <c r="P98" s="71" t="s">
        <v>122</v>
      </c>
      <c r="Q98" s="173" t="s">
        <v>120</v>
      </c>
      <c r="R98" s="174" t="s">
        <v>178</v>
      </c>
      <c r="S98" s="175" t="s">
        <v>179</v>
      </c>
      <c r="T98" s="174" t="s">
        <v>178</v>
      </c>
      <c r="U98" s="176" t="s">
        <v>180</v>
      </c>
      <c r="V98" s="177" t="s">
        <v>66</v>
      </c>
      <c r="W98" s="49"/>
    </row>
    <row r="99" spans="1:27" ht="30" customHeight="1">
      <c r="E99" s="19"/>
      <c r="F99" s="748" t="s">
        <v>202</v>
      </c>
      <c r="G99" s="196" t="s">
        <v>203</v>
      </c>
      <c r="H99" s="29"/>
      <c r="I99" s="782" t="s">
        <v>56</v>
      </c>
      <c r="J99" s="757"/>
      <c r="K99" s="762"/>
      <c r="L99" s="757"/>
      <c r="M99" s="765" t="s">
        <v>204</v>
      </c>
      <c r="N99" s="771" t="s">
        <v>205</v>
      </c>
      <c r="O99" s="768" t="s">
        <v>206</v>
      </c>
      <c r="P99" s="775" t="s">
        <v>207</v>
      </c>
      <c r="Q99" s="733" t="s">
        <v>137</v>
      </c>
      <c r="R99" s="734"/>
      <c r="S99" s="734"/>
      <c r="T99" s="734"/>
      <c r="U99" s="735"/>
      <c r="V99" s="90" t="s">
        <v>138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126</v>
      </c>
      <c r="B100" s="37">
        <f>SUM(B101:B117,D101:D115)</f>
        <v>0</v>
      </c>
      <c r="E100" s="19"/>
      <c r="F100" s="746"/>
      <c r="G100" s="197"/>
      <c r="H100" s="33"/>
      <c r="I100" s="783"/>
      <c r="J100" s="758"/>
      <c r="K100" s="763"/>
      <c r="L100" s="758"/>
      <c r="M100" s="766"/>
      <c r="N100" s="772"/>
      <c r="O100" s="769"/>
      <c r="P100" s="776"/>
      <c r="Q100" s="91" t="s">
        <v>139</v>
      </c>
      <c r="R100" s="178">
        <v>4521.8</v>
      </c>
      <c r="S100" s="93">
        <v>45567</v>
      </c>
      <c r="T100" s="179">
        <f>R100-H113</f>
        <v>10</v>
      </c>
      <c r="U100" s="236">
        <f>S100-I2</f>
        <v>0</v>
      </c>
      <c r="V100" s="96" t="s">
        <v>140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46"/>
      <c r="G101" s="197"/>
      <c r="H101" s="33"/>
      <c r="I101" s="783"/>
      <c r="J101" s="758"/>
      <c r="K101" s="763"/>
      <c r="L101" s="758"/>
      <c r="M101" s="766"/>
      <c r="N101" s="772"/>
      <c r="O101" s="769"/>
      <c r="P101" s="776"/>
      <c r="Q101" s="97" t="s">
        <v>141</v>
      </c>
      <c r="R101" s="98">
        <v>4525</v>
      </c>
      <c r="S101" s="99"/>
      <c r="T101" s="182">
        <f>R101-H113</f>
        <v>13.1999999999998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46"/>
      <c r="G102" s="197"/>
      <c r="H102" s="33"/>
      <c r="I102" s="783"/>
      <c r="J102" s="758"/>
      <c r="K102" s="763"/>
      <c r="L102" s="758"/>
      <c r="M102" s="766"/>
      <c r="N102" s="772"/>
      <c r="O102" s="769"/>
      <c r="P102" s="776"/>
      <c r="Q102" s="97" t="s">
        <v>142</v>
      </c>
      <c r="R102" s="98">
        <v>4536.2</v>
      </c>
      <c r="S102" s="99"/>
      <c r="T102" s="183">
        <f>R102-H113</f>
        <v>24.399999999999601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/>
      <c r="C103" s="2">
        <v>19</v>
      </c>
      <c r="D103" s="34"/>
      <c r="E103" s="19"/>
      <c r="F103" s="746"/>
      <c r="G103" s="197"/>
      <c r="H103" s="33"/>
      <c r="I103" s="783"/>
      <c r="J103" s="758"/>
      <c r="K103" s="763"/>
      <c r="L103" s="758"/>
      <c r="M103" s="766"/>
      <c r="N103" s="772"/>
      <c r="O103" s="769"/>
      <c r="P103" s="776"/>
      <c r="Q103" s="104" t="s">
        <v>143</v>
      </c>
      <c r="R103" s="105">
        <v>4538.8999999999996</v>
      </c>
      <c r="S103" s="106"/>
      <c r="T103" s="183">
        <f>R103-H113</f>
        <v>27.0999999999995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/>
      <c r="C104" s="2">
        <v>20</v>
      </c>
      <c r="D104" s="34"/>
      <c r="E104" s="19"/>
      <c r="F104" s="746"/>
      <c r="G104" s="197"/>
      <c r="H104" s="33"/>
      <c r="I104" s="783"/>
      <c r="J104" s="758"/>
      <c r="K104" s="763"/>
      <c r="L104" s="758"/>
      <c r="M104" s="766"/>
      <c r="N104" s="772"/>
      <c r="O104" s="769"/>
      <c r="P104" s="776"/>
      <c r="Q104" s="108" t="s">
        <v>144</v>
      </c>
      <c r="R104" s="116">
        <v>4548</v>
      </c>
      <c r="S104" s="237">
        <v>45649</v>
      </c>
      <c r="T104" s="109">
        <f>R104-H113</f>
        <v>36.199999999999797</v>
      </c>
      <c r="U104" s="238">
        <f>S104-I2</f>
        <v>82</v>
      </c>
      <c r="V104" s="112"/>
      <c r="W104" s="49"/>
      <c r="Z104" s="191"/>
      <c r="AA104" s="192"/>
    </row>
    <row r="105" spans="1:27" ht="30" customHeight="1">
      <c r="A105" s="2">
        <v>5</v>
      </c>
      <c r="B105" s="30"/>
      <c r="C105" s="2">
        <v>21</v>
      </c>
      <c r="D105" s="30"/>
      <c r="E105" s="19"/>
      <c r="F105" s="746"/>
      <c r="G105" s="197"/>
      <c r="H105" s="33"/>
      <c r="I105" s="783"/>
      <c r="J105" s="758"/>
      <c r="K105" s="763"/>
      <c r="L105" s="758"/>
      <c r="M105" s="766"/>
      <c r="N105" s="772"/>
      <c r="O105" s="769"/>
      <c r="P105" s="776"/>
      <c r="Q105" s="108" t="s">
        <v>145</v>
      </c>
      <c r="R105" s="109">
        <v>4659.8</v>
      </c>
      <c r="S105" s="237">
        <v>45643</v>
      </c>
      <c r="T105" s="109">
        <f>R105-H113</f>
        <v>148</v>
      </c>
      <c r="U105" s="238">
        <f>S105-I2</f>
        <v>76</v>
      </c>
      <c r="V105" s="114" t="s">
        <v>146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46"/>
      <c r="G106" s="197"/>
      <c r="H106" s="33"/>
      <c r="I106" s="783"/>
      <c r="J106" s="758"/>
      <c r="K106" s="763"/>
      <c r="L106" s="758"/>
      <c r="M106" s="766"/>
      <c r="N106" s="772"/>
      <c r="O106" s="769"/>
      <c r="P106" s="776"/>
      <c r="Q106" s="239" t="s">
        <v>208</v>
      </c>
      <c r="R106" s="129">
        <v>4809.8</v>
      </c>
      <c r="S106" s="187"/>
      <c r="T106" s="116">
        <f>R106-H113</f>
        <v>298</v>
      </c>
      <c r="U106" s="240"/>
      <c r="V106" s="119" t="s">
        <v>187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46"/>
      <c r="G107" s="197"/>
      <c r="H107" s="33"/>
      <c r="I107" s="783"/>
      <c r="J107" s="758"/>
      <c r="K107" s="763"/>
      <c r="L107" s="758"/>
      <c r="M107" s="766"/>
      <c r="N107" s="772"/>
      <c r="O107" s="769"/>
      <c r="P107" s="776"/>
      <c r="Q107" s="239" t="s">
        <v>209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46"/>
      <c r="G108" s="197"/>
      <c r="H108" s="33"/>
      <c r="I108" s="783"/>
      <c r="J108" s="758"/>
      <c r="K108" s="763"/>
      <c r="L108" s="758"/>
      <c r="M108" s="766"/>
      <c r="N108" s="772"/>
      <c r="O108" s="769"/>
      <c r="P108" s="776"/>
      <c r="Q108" s="120" t="s">
        <v>188</v>
      </c>
      <c r="R108" s="116">
        <v>4748</v>
      </c>
      <c r="S108" s="242">
        <v>46196</v>
      </c>
      <c r="T108" s="116">
        <f>R108-H113</f>
        <v>236.2</v>
      </c>
      <c r="U108" s="243">
        <f>S108-I2</f>
        <v>629</v>
      </c>
      <c r="V108" s="114"/>
      <c r="W108" s="49"/>
      <c r="Z108" s="191"/>
      <c r="AA108" s="192"/>
    </row>
    <row r="109" spans="1:27" ht="30" customHeight="1">
      <c r="A109" s="2">
        <v>9</v>
      </c>
      <c r="B109" s="30"/>
      <c r="C109" s="2">
        <v>25</v>
      </c>
      <c r="D109" s="30"/>
      <c r="E109" s="19"/>
      <c r="F109" s="746"/>
      <c r="G109" s="197"/>
      <c r="H109" s="33"/>
      <c r="I109" s="783"/>
      <c r="J109" s="758"/>
      <c r="K109" s="763"/>
      <c r="L109" s="758"/>
      <c r="M109" s="766"/>
      <c r="N109" s="772"/>
      <c r="O109" s="769"/>
      <c r="P109" s="776"/>
      <c r="Q109" s="124" t="s">
        <v>150</v>
      </c>
      <c r="R109" s="244">
        <v>4848</v>
      </c>
      <c r="S109" s="245">
        <v>46196</v>
      </c>
      <c r="T109" s="244">
        <f>R109-H113</f>
        <v>336.2</v>
      </c>
      <c r="U109" s="246">
        <f>S109-I2</f>
        <v>629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46"/>
      <c r="G110" s="197"/>
      <c r="H110" s="33"/>
      <c r="I110" s="783"/>
      <c r="J110" s="758"/>
      <c r="K110" s="763"/>
      <c r="L110" s="758"/>
      <c r="M110" s="766"/>
      <c r="N110" s="772"/>
      <c r="O110" s="769"/>
      <c r="P110" s="776"/>
      <c r="Q110" s="124" t="s">
        <v>151</v>
      </c>
      <c r="R110" s="116">
        <v>4948</v>
      </c>
      <c r="S110" s="247"/>
      <c r="T110" s="103">
        <f>R110-H113</f>
        <v>436.2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/>
      <c r="C111" s="2">
        <v>27</v>
      </c>
      <c r="D111" s="30"/>
      <c r="E111" s="19"/>
      <c r="F111" s="746"/>
      <c r="G111" s="198" t="s">
        <v>156</v>
      </c>
      <c r="H111" s="33"/>
      <c r="I111" s="783"/>
      <c r="J111" s="758"/>
      <c r="K111" s="763"/>
      <c r="L111" s="758"/>
      <c r="M111" s="766"/>
      <c r="N111" s="772"/>
      <c r="O111" s="769"/>
      <c r="P111" s="776"/>
      <c r="Q111" s="126" t="s">
        <v>189</v>
      </c>
      <c r="R111" s="204">
        <v>5048</v>
      </c>
      <c r="S111" s="248">
        <v>45831</v>
      </c>
      <c r="T111" s="92">
        <f>R111-H113</f>
        <v>536.20000000000005</v>
      </c>
      <c r="U111" s="243">
        <f>S111-I2</f>
        <v>264</v>
      </c>
      <c r="V111" s="131" t="s">
        <v>190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/>
      <c r="C112" s="2">
        <v>28</v>
      </c>
      <c r="D112" s="30"/>
      <c r="E112" s="19"/>
      <c r="F112" s="746"/>
      <c r="G112" s="199">
        <f>5262.5+B100</f>
        <v>5262.5</v>
      </c>
      <c r="H112" s="33"/>
      <c r="I112" s="783"/>
      <c r="J112" s="758"/>
      <c r="K112" s="763"/>
      <c r="L112" s="758"/>
      <c r="M112" s="766"/>
      <c r="N112" s="772"/>
      <c r="O112" s="769"/>
      <c r="P112" s="776"/>
      <c r="Q112" s="128" t="s">
        <v>152</v>
      </c>
      <c r="R112" s="116">
        <v>5048</v>
      </c>
      <c r="S112" s="242">
        <v>46196</v>
      </c>
      <c r="T112" s="116">
        <f>R112-H113</f>
        <v>536.20000000000005</v>
      </c>
      <c r="U112" s="243">
        <f>S112-I2</f>
        <v>629</v>
      </c>
      <c r="V112" s="96" t="s">
        <v>187</v>
      </c>
      <c r="W112" s="49"/>
      <c r="Z112" s="191"/>
      <c r="AA112" s="192"/>
    </row>
    <row r="113" spans="1:27" ht="30" customHeight="1">
      <c r="A113" s="2">
        <v>13</v>
      </c>
      <c r="B113" s="30"/>
      <c r="C113" s="2">
        <v>29</v>
      </c>
      <c r="D113" s="30"/>
      <c r="E113" s="19"/>
      <c r="F113" s="746"/>
      <c r="H113" s="36">
        <f>4511.8+B100</f>
        <v>4511.8</v>
      </c>
      <c r="I113" s="783"/>
      <c r="J113" s="758"/>
      <c r="K113" s="763"/>
      <c r="L113" s="758"/>
      <c r="M113" s="766"/>
      <c r="N113" s="772"/>
      <c r="O113" s="769"/>
      <c r="P113" s="776"/>
      <c r="Q113" s="126" t="s">
        <v>154</v>
      </c>
      <c r="R113" s="214"/>
      <c r="S113" s="248">
        <v>45585</v>
      </c>
      <c r="T113" s="216"/>
      <c r="U113" s="243">
        <f>S113-I2</f>
        <v>18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46"/>
      <c r="G114" s="198" t="s">
        <v>159</v>
      </c>
      <c r="H114" s="36"/>
      <c r="I114" s="783"/>
      <c r="J114" s="758"/>
      <c r="K114" s="763"/>
      <c r="L114" s="758"/>
      <c r="M114" s="766"/>
      <c r="N114" s="772"/>
      <c r="O114" s="769"/>
      <c r="P114" s="776"/>
      <c r="Q114" s="124" t="s">
        <v>155</v>
      </c>
      <c r="R114" s="249"/>
      <c r="S114" s="250">
        <v>45649</v>
      </c>
      <c r="T114" s="249"/>
      <c r="U114" s="251">
        <f>S114-I2</f>
        <v>82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46"/>
      <c r="G115" s="200">
        <f>5032.6+B100</f>
        <v>5032.6000000000004</v>
      </c>
      <c r="H115" s="33"/>
      <c r="I115" s="783"/>
      <c r="J115" s="758"/>
      <c r="K115" s="763"/>
      <c r="L115" s="758"/>
      <c r="M115" s="766"/>
      <c r="N115" s="772"/>
      <c r="O115" s="769"/>
      <c r="P115" s="776"/>
      <c r="Q115" s="252" t="s">
        <v>210</v>
      </c>
      <c r="R115" s="92">
        <v>5648</v>
      </c>
      <c r="S115" s="250">
        <v>46927</v>
      </c>
      <c r="T115" s="253">
        <f>R115-H113</f>
        <v>1136.2</v>
      </c>
      <c r="U115" s="236">
        <f>S115-I2</f>
        <v>1360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46"/>
      <c r="G116" s="198"/>
      <c r="H116" s="33"/>
      <c r="I116" s="783"/>
      <c r="J116" s="758"/>
      <c r="K116" s="763"/>
      <c r="L116" s="758"/>
      <c r="M116" s="766"/>
      <c r="N116" s="772"/>
      <c r="O116" s="769"/>
      <c r="P116" s="776"/>
      <c r="Q116" s="124" t="s">
        <v>211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1360</v>
      </c>
      <c r="V116" s="144"/>
      <c r="W116" s="49"/>
      <c r="Z116" s="191"/>
      <c r="AA116" s="192"/>
    </row>
    <row r="117" spans="1:27" ht="30" customHeight="1">
      <c r="E117" s="19"/>
      <c r="F117" s="746"/>
      <c r="G117" s="198"/>
      <c r="H117" s="33"/>
      <c r="I117" s="783"/>
      <c r="J117" s="758"/>
      <c r="K117" s="763"/>
      <c r="L117" s="758"/>
      <c r="M117" s="766"/>
      <c r="N117" s="772"/>
      <c r="O117" s="769"/>
      <c r="P117" s="776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46"/>
      <c r="G118" s="200"/>
      <c r="H118" s="33"/>
      <c r="I118" s="783"/>
      <c r="J118" s="758"/>
      <c r="K118" s="763"/>
      <c r="L118" s="758"/>
      <c r="M118" s="766"/>
      <c r="N118" s="772"/>
      <c r="O118" s="769"/>
      <c r="P118" s="776"/>
      <c r="Q118" s="733" t="s">
        <v>160</v>
      </c>
      <c r="R118" s="734"/>
      <c r="S118" s="734"/>
      <c r="T118" s="734"/>
      <c r="U118" s="735"/>
      <c r="V118" s="150" t="s">
        <v>163</v>
      </c>
      <c r="W118" s="49"/>
      <c r="Z118" s="191"/>
      <c r="AA118" s="192"/>
    </row>
    <row r="119" spans="1:27" ht="30" customHeight="1">
      <c r="E119" s="19"/>
      <c r="F119" s="746"/>
      <c r="G119" s="197"/>
      <c r="H119" s="33"/>
      <c r="I119" s="783"/>
      <c r="J119" s="758"/>
      <c r="K119" s="763"/>
      <c r="L119" s="758"/>
      <c r="M119" s="766"/>
      <c r="N119" s="772"/>
      <c r="O119" s="769"/>
      <c r="P119" s="776"/>
      <c r="Q119" s="145" t="s">
        <v>161</v>
      </c>
      <c r="R119" s="229">
        <v>4948</v>
      </c>
      <c r="S119" s="106"/>
      <c r="T119" s="255">
        <f>R119-H113</f>
        <v>436.2</v>
      </c>
      <c r="U119" s="222"/>
      <c r="V119" s="96" t="s">
        <v>140</v>
      </c>
      <c r="W119" s="49"/>
      <c r="Z119" s="191"/>
      <c r="AA119" s="192"/>
    </row>
    <row r="120" spans="1:27" ht="30" customHeight="1">
      <c r="E120" s="19"/>
      <c r="F120" s="746"/>
      <c r="G120" s="197"/>
      <c r="H120" s="33"/>
      <c r="I120" s="783"/>
      <c r="J120" s="758"/>
      <c r="K120" s="763"/>
      <c r="L120" s="758"/>
      <c r="M120" s="766"/>
      <c r="N120" s="772"/>
      <c r="O120" s="769"/>
      <c r="P120" s="776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46"/>
      <c r="G121" s="197"/>
      <c r="H121" s="33"/>
      <c r="I121" s="783"/>
      <c r="J121" s="758"/>
      <c r="K121" s="763"/>
      <c r="L121" s="758"/>
      <c r="M121" s="766"/>
      <c r="N121" s="772"/>
      <c r="O121" s="769"/>
      <c r="P121" s="776"/>
      <c r="Q121" s="736" t="s">
        <v>165</v>
      </c>
      <c r="R121" s="737"/>
      <c r="S121" s="737"/>
      <c r="T121" s="737"/>
      <c r="U121" s="738"/>
      <c r="V121" s="155" t="s">
        <v>167</v>
      </c>
      <c r="W121" s="49"/>
      <c r="Z121" s="191"/>
      <c r="AA121" s="192"/>
    </row>
    <row r="122" spans="1:27" ht="30" customHeight="1">
      <c r="E122" s="19"/>
      <c r="F122" s="746"/>
      <c r="G122" s="197"/>
      <c r="H122" s="33"/>
      <c r="I122" s="783"/>
      <c r="J122" s="758"/>
      <c r="K122" s="763"/>
      <c r="L122" s="758"/>
      <c r="M122" s="766"/>
      <c r="N122" s="772"/>
      <c r="O122" s="769"/>
      <c r="P122" s="776"/>
      <c r="Q122" s="156" t="s">
        <v>212</v>
      </c>
      <c r="R122" s="116">
        <v>4878.1000000000004</v>
      </c>
      <c r="S122" s="117"/>
      <c r="T122" s="116">
        <f>R122-H113</f>
        <v>366.3</v>
      </c>
      <c r="U122" s="260"/>
      <c r="V122" s="151"/>
      <c r="W122" s="49"/>
      <c r="Z122" s="191"/>
      <c r="AA122" s="192"/>
    </row>
    <row r="123" spans="1:27" ht="30" customHeight="1">
      <c r="E123" s="19"/>
      <c r="F123" s="746"/>
      <c r="G123" s="197"/>
      <c r="H123" s="33"/>
      <c r="I123" s="783"/>
      <c r="J123" s="758"/>
      <c r="K123" s="763"/>
      <c r="L123" s="758"/>
      <c r="M123" s="766"/>
      <c r="N123" s="772"/>
      <c r="O123" s="769"/>
      <c r="P123" s="776"/>
      <c r="Q123" s="124" t="s">
        <v>213</v>
      </c>
      <c r="R123" s="116">
        <v>4943.8999999999996</v>
      </c>
      <c r="S123" s="117"/>
      <c r="T123" s="116">
        <f>R123-H113</f>
        <v>432.099999999999</v>
      </c>
      <c r="U123" s="261"/>
      <c r="V123" s="262" t="s">
        <v>170</v>
      </c>
      <c r="W123" s="49"/>
      <c r="Z123" s="191"/>
      <c r="AA123" s="192"/>
    </row>
    <row r="124" spans="1:27" ht="30" customHeight="1">
      <c r="E124" s="19"/>
      <c r="F124" s="746"/>
      <c r="G124" s="197"/>
      <c r="H124" s="33"/>
      <c r="I124" s="783"/>
      <c r="J124" s="758"/>
      <c r="K124" s="763"/>
      <c r="L124" s="758"/>
      <c r="M124" s="766"/>
      <c r="N124" s="772"/>
      <c r="O124" s="769"/>
      <c r="P124" s="776"/>
      <c r="Q124" s="263" t="s">
        <v>214</v>
      </c>
      <c r="R124" s="264">
        <v>4973.2</v>
      </c>
      <c r="S124" s="265"/>
      <c r="T124" s="266">
        <f>R124-H113</f>
        <v>461.4</v>
      </c>
      <c r="U124" s="261"/>
      <c r="V124" s="164"/>
      <c r="W124" s="49"/>
      <c r="Z124" s="191"/>
      <c r="AA124" s="192"/>
    </row>
    <row r="125" spans="1:27" ht="30" customHeight="1">
      <c r="E125" s="19"/>
      <c r="F125" s="746"/>
      <c r="G125" s="197"/>
      <c r="H125" s="33"/>
      <c r="I125" s="783"/>
      <c r="J125" s="758"/>
      <c r="K125" s="763"/>
      <c r="L125" s="758"/>
      <c r="M125" s="766"/>
      <c r="N125" s="772"/>
      <c r="O125" s="769"/>
      <c r="P125" s="776"/>
      <c r="Q125" s="267" t="s">
        <v>215</v>
      </c>
      <c r="R125" s="268">
        <v>4818.5</v>
      </c>
      <c r="S125" s="269"/>
      <c r="T125" s="244">
        <f>R125-H113</f>
        <v>306.7</v>
      </c>
      <c r="U125" s="261"/>
      <c r="V125" s="164"/>
      <c r="W125" s="49"/>
      <c r="Z125" s="191"/>
      <c r="AA125" s="192"/>
    </row>
    <row r="126" spans="1:27" ht="30" customHeight="1">
      <c r="E126" s="19"/>
      <c r="F126" s="746"/>
      <c r="G126" s="197"/>
      <c r="H126" s="33"/>
      <c r="I126" s="783"/>
      <c r="J126" s="758"/>
      <c r="K126" s="763"/>
      <c r="L126" s="758"/>
      <c r="M126" s="766"/>
      <c r="N126" s="772"/>
      <c r="O126" s="769"/>
      <c r="P126" s="776"/>
      <c r="Q126" s="267" t="s">
        <v>216</v>
      </c>
      <c r="R126" s="269"/>
      <c r="S126" s="270">
        <v>45629</v>
      </c>
      <c r="T126" s="271"/>
      <c r="U126" s="272">
        <f>S126-I2</f>
        <v>62</v>
      </c>
      <c r="V126" s="164"/>
      <c r="W126" s="49"/>
      <c r="Z126" s="191"/>
      <c r="AA126" s="192"/>
    </row>
    <row r="127" spans="1:27" ht="30" customHeight="1">
      <c r="E127" s="19"/>
      <c r="F127" s="746"/>
      <c r="G127" s="197"/>
      <c r="H127" s="33"/>
      <c r="I127" s="783"/>
      <c r="J127" s="758"/>
      <c r="K127" s="763"/>
      <c r="L127" s="758"/>
      <c r="M127" s="766"/>
      <c r="N127" s="772"/>
      <c r="O127" s="769"/>
      <c r="P127" s="776"/>
      <c r="Q127" s="273" t="s">
        <v>217</v>
      </c>
      <c r="R127" s="274"/>
      <c r="S127" s="275">
        <v>45609</v>
      </c>
      <c r="T127" s="271"/>
      <c r="U127" s="161">
        <f>S127-I2</f>
        <v>42</v>
      </c>
      <c r="V127" s="164"/>
      <c r="W127" s="49"/>
      <c r="Z127" s="191"/>
      <c r="AA127" s="192"/>
    </row>
    <row r="128" spans="1:27" ht="30" customHeight="1">
      <c r="E128" s="19"/>
      <c r="F128" s="746"/>
      <c r="G128" s="197"/>
      <c r="H128" s="33"/>
      <c r="I128" s="783"/>
      <c r="J128" s="758"/>
      <c r="K128" s="763"/>
      <c r="L128" s="758"/>
      <c r="M128" s="766"/>
      <c r="N128" s="772"/>
      <c r="O128" s="769"/>
      <c r="P128" s="776"/>
      <c r="Q128" s="273" t="s">
        <v>218</v>
      </c>
      <c r="R128" s="274"/>
      <c r="S128" s="275">
        <v>45654</v>
      </c>
      <c r="T128" s="271"/>
      <c r="U128" s="161">
        <f>S128-I2</f>
        <v>87</v>
      </c>
      <c r="V128" s="164"/>
      <c r="W128" s="49"/>
      <c r="Z128" s="191"/>
      <c r="AA128" s="192"/>
    </row>
    <row r="129" spans="1:27" ht="30" customHeight="1">
      <c r="E129" s="19"/>
      <c r="F129" s="746"/>
      <c r="G129" s="197"/>
      <c r="H129" s="33"/>
      <c r="I129" s="784"/>
      <c r="J129" s="759"/>
      <c r="K129" s="764"/>
      <c r="L129" s="759"/>
      <c r="M129" s="767"/>
      <c r="N129" s="773"/>
      <c r="O129" s="770"/>
      <c r="P129" s="777"/>
      <c r="Q129" s="124" t="s">
        <v>219</v>
      </c>
      <c r="R129" s="116">
        <v>4952.5</v>
      </c>
      <c r="S129" s="117"/>
      <c r="T129" s="286">
        <f>R129-H113</f>
        <v>440.7</v>
      </c>
      <c r="U129" s="107"/>
      <c r="V129" s="287">
        <v>600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L12:L42"/>
    <mergeCell ref="L55:L86"/>
    <mergeCell ref="L99:L129"/>
    <mergeCell ref="M12:M42"/>
    <mergeCell ref="M55:M86"/>
    <mergeCell ref="M99:M129"/>
    <mergeCell ref="I99:I129"/>
    <mergeCell ref="J12:J42"/>
    <mergeCell ref="J55:J86"/>
    <mergeCell ref="J99:J129"/>
    <mergeCell ref="K12:K42"/>
    <mergeCell ref="K55:K86"/>
    <mergeCell ref="K99:K129"/>
    <mergeCell ref="I2:I3"/>
    <mergeCell ref="I12:I42"/>
    <mergeCell ref="I45:I46"/>
    <mergeCell ref="I55:I86"/>
    <mergeCell ref="I89:I90"/>
    <mergeCell ref="F12:F42"/>
    <mergeCell ref="F55:F86"/>
    <mergeCell ref="F99:F129"/>
    <mergeCell ref="G2:G3"/>
    <mergeCell ref="G45:G46"/>
    <mergeCell ref="G89:G90"/>
    <mergeCell ref="R97:S97"/>
    <mergeCell ref="T97:U97"/>
    <mergeCell ref="Q99:U99"/>
    <mergeCell ref="Q118:U118"/>
    <mergeCell ref="Q121:U121"/>
    <mergeCell ref="Q55:U55"/>
    <mergeCell ref="Q74:U74"/>
    <mergeCell ref="Q79:U79"/>
    <mergeCell ref="I96:L96"/>
    <mergeCell ref="M96:P96"/>
    <mergeCell ref="Q96:U96"/>
    <mergeCell ref="I52:L52"/>
    <mergeCell ref="M52:P52"/>
    <mergeCell ref="Q52:U52"/>
    <mergeCell ref="R53:S53"/>
    <mergeCell ref="T53:U53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2024-10-01T09:24:53Z</cp:lastPrinted>
  <dcterms:created xsi:type="dcterms:W3CDTF">2022-10-07T06:47:00Z</dcterms:created>
  <dcterms:modified xsi:type="dcterms:W3CDTF">2024-10-01T09:32:42Z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