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3835FDC9-0612-4E94-A469-B92EBFCC9C3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<sst xmlns="http://schemas.openxmlformats.org/spreadsheetml/2006/main" count="575" uniqueCount="227">
  <si>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</si>
  <si>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</si>
  <si>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</si>
  <si>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</si>
  <si>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</si>
  <si>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</si>
  <si>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</si>
  <si>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</si>
  <si>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</si>
  <si>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</si>
  <si>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</si>
  <si>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</si>
  <si>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</si>
  <si>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</si>
  <si>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</si>
  <si>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</si>
  <si>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</si>
  <si>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</si>
  <si>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</si>
  <si>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</si>
  <si>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</si>
  <si>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</si>
  <si>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</si>
  <si>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</si>
  <si>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</si>
  <si>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</si>
  <si>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</si>
  <si>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</si>
  <si>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</si>
  <si>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</si>
  <si>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</si>
  <si>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</si>
  <si>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</si>
  <si>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</si>
  <si>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</si>
  <si>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</si>
  <si>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</si>
  <si>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</si>
  <si>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</si>
  <si>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</si>
  <si>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</si>
  <si>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</si>
  <si>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</si>
  <si>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</si>
  <si>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</si>
  <si>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</si>
  <si>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</si>
  <si>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</si>
  <si>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</si>
  <si>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</si>
  <si>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</si>
  <si>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</si>
  <si>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</si>
  <si>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</si>
  <si>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</si>
  <si>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</si>
  <si>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</si>
  <si>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</si>
  <si>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</si>
  <si>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</si>
  <si>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</si>
  <si>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</si>
  <si>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</si>
  <si>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</si>
  <si>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</si>
  <si>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</si>
  <si>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</si>
  <si>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</si>
  <si>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</si>
  <si>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</si>
  <si>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</si>
  <si>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</si>
  <si>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</si>
  <si>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</si>
  <si>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</si>
  <si>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</si>
  <si>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</si>
  <si>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</si>
  <si>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</si>
  <si>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</si>
  <si>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</si>
  <si>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</si>
  <si>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</si>
  <si>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</si>
  <si>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</si>
  <si>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</si>
  <si>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</si>
  <si>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</si>
  <si>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</si>
  <si>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</si>
  <si>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</si>
  <si>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</si>
  <si>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</si>
  <si>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</si>
  <si>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</si>
  <si>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</si>
  <si>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</si>
  <si>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</si>
  <si>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</si>
  <si>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</si>
  <si>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</si>
  <si>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</si>
  <si>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</si>
  <si>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</si>
  <si>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</si>
  <si>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</si>
  <si>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</si>
  <si>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</si>
  <si>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</si>
  <si>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</si>
  <si>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</si>
  <si>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</si>
  <si>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</si>
  <si>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</si>
  <si>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</si>
  <si>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</si>
  <si>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</si>
  <si>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</si>
  <si>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</si>
  <si>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</si>
  <si>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</si>
  <si>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</si>
  <si>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</si>
  <si>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</si>
  <si>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</si>
  <si>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</si>
  <si>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</si>
  <si>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</si>
  <si>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</si>
  <si>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</si>
  <si>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</si>
  <si>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</si>
  <si>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</si>
  <si>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</si>
  <si>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</si>
  <si>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</si>
  <si>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</si>
  <si>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</si>
  <si>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</si>
  <si>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</si>
  <si>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</si>
  <si>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</si>
  <si>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</si>
  <si>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</si>
  <si>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</si>
  <si>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</si>
  <si>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</si>
  <si>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</si>
  <si>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</si>
  <si>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</si>
  <si>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</si>
  <si>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</si>
  <si>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</si>
  <si>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</si>
  <si>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</si>
  <si>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</si>
  <si>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</si>
  <si>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</si>
  <si>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</si>
  <si>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</si>
  <si>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</si>
  <si>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</si>
  <si>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</si>
  <si>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</si>
  <si>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</si>
  <si>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</si>
  <si>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</si>
  <si>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</si>
  <si>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</si>
  <si>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</si>
  <si>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</si>
  <si>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</si>
  <si>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</si>
  <si>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</si>
  <si>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</si>
  <si>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</si>
  <si>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</si>
  <si>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</si>
  <si>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</si>
  <si>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</si>
  <si>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</si>
  <si>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</si>
  <si>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</si>
  <si>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</si>
  <si>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</si>
  <si>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</si>
  <si>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</si>
  <si>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</si>
  <si>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</si>
  <si>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</si>
  <si>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</si>
  <si>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</si>
  <si>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</si>
  <si>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</si>
  <si>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</si>
  <si>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</si>
  <si>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</si>
  <si>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</si>
  <si>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
ENG #1 S/N: 24125
ENG #2 S/N: 24422</t>
  </si>
  <si>
    <t>UNSERVICEABLE (MR)</t>
  </si>
  <si>
    <t>UW/M70-02/24-068</t>
  </si>
  <si>
    <t>REQUIRED FLIGHT TEST</t>
  </si>
  <si>
    <t>REQUIRED AIR CHECK</t>
  </si>
  <si>
    <t>ACFT VIBRATE IN FLIGHT</t>
  </si>
  <si>
    <t>20 SEP 2024 @ 1800H</t>
  </si>
  <si>
    <t>20 SEP 2024 @ 1154H</t>
  </si>
  <si>
    <t>23 SEP 2024 @2359H</t>
  </si>
  <si>
    <t xml:space="preserve">ACFT VIBRATE 
</t>
  </si>
  <si>
    <t>V/S NO 1 NOT FOLLOW. COUPLE COMPUTER REPLACED</t>
  </si>
  <si>
    <t>UNSERVICEABLE (Mr)</t>
  </si>
  <si>
    <t>1.NIL</t>
  </si>
  <si>
    <t>LAST FLYING 20/9/2024</t>
  </si>
  <si>
    <t xml:space="preserve">ACFT VIBRATE </t>
  </si>
  <si>
    <t>UW/M70-02/24-069</t>
  </si>
  <si>
    <t>AWAITING VIBRATION TEST SET</t>
  </si>
  <si>
    <t xml:space="preserve">
03.10.2022
</t>
  </si>
  <si>
    <t xml:space="preserve">
1. EDD: 06 MAC 2023 @ 2359H 
NEW REVISE EDD: 06 OCT 2024 @ 2359H.
</t>
  </si>
  <si>
    <t xml:space="preserve">
1. UNABLE FOR AUTO HOVER MODE
</t>
  </si>
  <si>
    <t>1. ACFT VIBRATE IN FLIGHT     
2. GPS INTERMITTENT STILL PERSIST.</t>
  </si>
  <si>
    <t>23 SEP 2024 @ 2359H      
24 SEP 2024 @ 2359H</t>
  </si>
  <si>
    <t>LAST FLYING 21/9/2024</t>
  </si>
  <si>
    <t>1. WMSA-WMSA; 1200H-1218H (0.3)</t>
  </si>
  <si>
    <t>2. WMSA-WMSA; 1324H-1342H (0.3)</t>
  </si>
  <si>
    <t>GPS INTERMITTENT STILL PERSIST.</t>
  </si>
  <si>
    <t>UNDER INVESTIGATION</t>
  </si>
  <si>
    <t>UW/M70-03/24-104</t>
  </si>
  <si>
    <t>UW/M70-03/24-103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</si>
</sst>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8" fillId="8" borderId="35" xfId="0" applyFont="1" applyFill="1" applyBorder="1" applyAlignment="1" applyProtection="1">
      <alignment horizontal="center" vertical="center" wrapText="1"/>
      <protection locked="0"/>
    </xf>
    <xf numFmtId="0" fontId="68" fillId="8" borderId="36" xfId="0" applyFont="1" applyFill="1" applyBorder="1" applyAlignment="1" applyProtection="1">
      <alignment horizontal="center" vertical="center" wrapText="1"/>
      <protection locked="0"/>
    </xf>
    <xf numFmtId="0" fontId="68" fillId="8" borderId="35" xfId="3" applyFont="1" applyFill="1" applyBorder="1" applyAlignment="1" applyProtection="1">
      <alignment horizontal="center" vertical="center" wrapText="1"/>
      <protection locked="0"/>
    </xf>
    <xf numFmtId="0" fontId="68" fillId="8" borderId="40" xfId="0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40" fillId="24" borderId="36" xfId="3" applyFont="1" applyFill="1" applyBorder="1" applyAlignment="1" applyProtection="1">
      <alignment horizontal="center" vertical="center" wrapText="1"/>
      <protection locked="0"/>
    </xf>
    <xf numFmtId="0" fontId="40" fillId="24" borderId="35" xfId="3" applyFont="1" applyFill="1" applyBorder="1" applyAlignment="1" applyProtection="1">
      <alignment horizontal="center" vertical="center" wrapText="1"/>
      <protection locked="0"/>
    </xf>
    <xf numFmtId="0" fontId="45" fillId="24" borderId="35" xfId="0" applyFont="1" applyFill="1" applyBorder="1" applyAlignment="1" applyProtection="1">
      <alignment horizontal="center" vertical="center" wrapText="1"/>
      <protection locked="0"/>
    </xf>
    <xf numFmtId="0" fontId="45" fillId="24" borderId="36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5" xfId="0" applyFont="1" applyFill="1" applyBorder="1" applyAlignment="1" applyProtection="1">
      <alignment horizontal="center" vertical="center" wrapText="1"/>
      <protection locked="0"/>
    </xf>
    <xf numFmtId="0" fontId="41" fillId="24" borderId="36" xfId="0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36" xfId="3" applyFont="1" applyFill="1" applyBorder="1" applyAlignment="1" applyProtection="1">
      <alignment horizontal="center" vertical="center" wrapText="1"/>
      <protection locked="0"/>
    </xf>
    <xf numFmtId="0" fontId="41" fillId="24" borderId="35" xfId="3" applyFont="1" applyFill="1" applyBorder="1" applyAlignment="1" applyProtection="1">
      <alignment horizontal="center" vertical="center" wrapText="1"/>
      <protection locked="0"/>
    </xf>
    <xf numFmtId="0" fontId="40" fillId="24" borderId="35" xfId="0" applyFont="1" applyFill="1" applyBorder="1" applyAlignment="1" applyProtection="1">
      <alignment horizontal="center" vertical="center" wrapText="1"/>
      <protection locked="0"/>
    </xf>
    <xf numFmtId="0" fontId="40" fillId="24" borderId="36" xfId="0" applyFont="1" applyFill="1" applyBorder="1" applyAlignment="1" applyProtection="1">
      <alignment horizontal="center" vertical="center" wrapText="1"/>
      <protection locked="0"/>
    </xf>
    <xf numFmtId="0" fontId="40" fillId="24" borderId="40" xfId="3" applyFont="1" applyFill="1" applyBorder="1" applyAlignment="1" applyProtection="1">
      <alignment horizontal="center" vertical="center" wrapText="1"/>
      <protection locked="0"/>
    </xf>
    <xf numFmtId="0" fontId="40" fillId="24" borderId="39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53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33" fillId="8" borderId="22" xfId="2" applyFont="1" applyFill="1" applyBorder="1" applyAlignment="1">
      <alignment horizontal="center" vertical="center"/>
      <protection locked="0"/>
    </xf>
    <xf numFmtId="0" fontId="33" fillId="8" borderId="27" xfId="2" applyFont="1" applyFill="1" applyBorder="1" applyAlignment="1">
      <alignment horizontal="center" vertical="center"/>
      <protection locked="0"/>
    </xf>
    <xf numFmtId="0" fontId="33" fillId="8" borderId="78" xfId="2" applyFont="1" applyFill="1" applyBorder="1" applyAlignment="1">
      <alignment horizontal="center" vertical="center"/>
      <protection locked="0"/>
    </xf>
    <xf numFmtId="175" fontId="52" fillId="2" borderId="61" xfId="2" applyNumberFormat="1" applyFont="1" applyFill="1" applyBorder="1" applyAlignment="1">
      <alignment horizontal="center" vertical="center" wrapText="1"/>
      <protection locked="0"/>
    </xf>
    <xf numFmtId="175" fontId="52" fillId="2" borderId="31" xfId="2" applyNumberFormat="1" applyFont="1" applyFill="1" applyBorder="1" applyAlignment="1">
      <alignment horizontal="center" vertical="center" wrapText="1"/>
      <protection locked="0"/>
    </xf>
    <xf numFmtId="175" fontId="52" fillId="2" borderId="58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1" xfId="2" applyNumberFormat="1" applyFont="1" applyFill="1" applyBorder="1" applyAlignment="1">
      <alignment horizontal="left" vertical="center" wrapText="1"/>
      <protection locked="0"/>
    </xf>
    <xf numFmtId="49" fontId="61" fillId="2" borderId="58" xfId="2" applyNumberFormat="1" applyFont="1" applyFill="1" applyBorder="1" applyAlignment="1">
      <alignment horizontal="left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1" xfId="2" applyNumberFormat="1" applyFont="1" applyFill="1" applyBorder="1" applyAlignment="1">
      <alignment horizontal="center" vertical="center" wrapText="1"/>
      <protection locked="0"/>
    </xf>
    <xf numFmtId="175" fontId="61" fillId="2" borderId="58" xfId="2" applyNumberFormat="1" applyFont="1" applyFill="1" applyBorder="1" applyAlignment="1">
      <alignment horizontal="center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1" xfId="2" applyFont="1" applyFill="1" applyBorder="1" applyAlignment="1">
      <alignment horizontal="center" vertical="center" wrapText="1"/>
      <protection locked="0"/>
    </xf>
    <xf numFmtId="0" fontId="61" fillId="2" borderId="58" xfId="2" applyFont="1" applyFill="1" applyBorder="1" applyAlignment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9" fillId="2" borderId="2" xfId="2" applyFont="1" applyFill="1" applyBorder="1" applyAlignment="1">
      <alignment horizontal="left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9" fillId="8" borderId="27" xfId="2" applyFont="1" applyFill="1" applyBorder="1" applyAlignment="1">
      <alignment horizontal="center" vertical="center" wrapText="1"/>
      <protection locked="0"/>
    </xf>
    <xf numFmtId="0" fontId="69" fillId="8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2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70" fillId="0" borderId="6" xfId="2" applyNumberFormat="1" applyFont="1" applyBorder="1" applyAlignment="1" applyProtection="1">
      <alignment horizontal="center" vertical="center" wrapText="1"/>
    </xf>
    <xf numFmtId="170" fontId="70" fillId="0" borderId="2" xfId="2" applyNumberFormat="1" applyFont="1" applyBorder="1" applyAlignment="1" applyProtection="1">
      <alignment horizontal="center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65" fontId="71" fillId="0" borderId="4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1" fillId="26" borderId="35" xfId="3" applyFont="1" applyFill="1" applyBorder="1" applyAlignment="1" applyProtection="1">
      <alignment horizontal="center" vertical="center" wrapText="1"/>
      <protection locked="0"/>
    </xf>
    <xf numFmtId="0" fontId="45" fillId="25" borderId="36" xfId="0" applyFont="1" applyFill="1" applyBorder="1" applyAlignment="1" applyProtection="1">
      <alignment horizontal="center" vertical="center" wrapText="1"/>
      <protection locked="0"/>
    </xf>
    <xf numFmtId="0" fontId="45" fillId="26" borderId="36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70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0" zoomScale="87" zoomScaleNormal="90" workbookViewId="0">
      <selection activeCell="C85" sqref="C85:AP85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0"/>
      <c r="K1" s="296"/>
      <c r="L1" s="297"/>
      <c r="M1" s="360"/>
      <c r="N1" s="296"/>
      <c r="O1" s="297"/>
      <c r="P1" s="297"/>
      <c r="Q1" s="37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74"/>
      <c r="BK1" s="474" t="s">
        <v>0</v>
      </c>
    </row>
    <row r="2" spans="1:63" ht="19.5" customHeight="1">
      <c r="A2" s="530" t="s">
        <v>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530"/>
      <c r="AR2" s="530"/>
      <c r="AS2" s="530"/>
      <c r="AT2" s="530"/>
      <c r="AU2" s="530"/>
      <c r="AV2" s="530"/>
      <c r="AW2" s="530"/>
      <c r="AX2" s="530"/>
      <c r="AY2" s="530"/>
      <c r="AZ2" s="530"/>
      <c r="BA2" s="530"/>
      <c r="BB2" s="530"/>
      <c r="BC2" s="530"/>
      <c r="BD2" s="530"/>
      <c r="BE2" s="530"/>
      <c r="BF2" s="530"/>
      <c r="BG2" s="530"/>
      <c r="BH2" s="530"/>
      <c r="BI2" s="530"/>
      <c r="BJ2" s="530"/>
      <c r="BK2" s="530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1" t="s">
        <v>2</v>
      </c>
      <c r="B4" s="531"/>
      <c r="C4" s="531"/>
      <c r="D4" s="531"/>
      <c r="E4" s="532" t="s">
        <v>3</v>
      </c>
      <c r="F4" s="532"/>
      <c r="G4" s="532"/>
      <c r="H4" s="532"/>
      <c r="I4" s="532"/>
      <c r="J4" s="532"/>
      <c r="K4" s="361"/>
      <c r="L4" s="361"/>
      <c r="M4" s="361"/>
      <c r="N4" s="361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10"/>
      <c r="AE4" s="710"/>
      <c r="AF4" s="710"/>
      <c r="AG4" s="710"/>
      <c r="AH4" s="710"/>
      <c r="AI4" s="710"/>
      <c r="AJ4" s="710"/>
      <c r="AK4" s="710"/>
      <c r="AL4" s="710"/>
      <c r="AM4" s="710"/>
      <c r="AN4" s="710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1" t="s">
        <v>4</v>
      </c>
      <c r="B5" s="531"/>
      <c r="C5" s="531"/>
      <c r="D5" s="531"/>
      <c r="E5" s="533">
        <v>45556</v>
      </c>
      <c r="F5" s="533"/>
      <c r="G5" s="533"/>
      <c r="H5" s="533"/>
      <c r="I5" s="533"/>
      <c r="J5" s="533"/>
      <c r="K5" s="362"/>
      <c r="L5" s="362"/>
      <c r="M5" s="362"/>
      <c r="N5" s="36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10"/>
      <c r="AE5" s="710"/>
      <c r="AF5" s="710"/>
      <c r="AG5" s="710"/>
      <c r="AH5" s="710"/>
      <c r="AI5" s="710"/>
      <c r="AJ5" s="710"/>
      <c r="AK5" s="710"/>
      <c r="AL5" s="710"/>
      <c r="AM5" s="710"/>
      <c r="AN5" s="710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42" t="s">
        <v>5</v>
      </c>
      <c r="B7" s="693"/>
      <c r="C7" s="534" t="s">
        <v>6</v>
      </c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535"/>
      <c r="AO7" s="535"/>
      <c r="AP7" s="535"/>
      <c r="AQ7" s="535"/>
      <c r="AR7" s="535"/>
      <c r="AS7" s="535"/>
      <c r="AT7" s="535"/>
      <c r="AU7" s="535"/>
      <c r="AV7" s="535"/>
      <c r="AW7" s="535"/>
      <c r="AX7" s="536"/>
      <c r="AY7" s="537" t="s">
        <v>7</v>
      </c>
      <c r="AZ7" s="538"/>
      <c r="BA7" s="538"/>
      <c r="BB7" s="538"/>
      <c r="BC7" s="539"/>
      <c r="BD7" s="540" t="s">
        <v>8</v>
      </c>
      <c r="BE7" s="541"/>
      <c r="BF7" s="541"/>
      <c r="BG7" s="541"/>
      <c r="BH7" s="711" t="s">
        <v>9</v>
      </c>
      <c r="BI7" s="711" t="s">
        <v>10</v>
      </c>
      <c r="BJ7" s="699" t="s">
        <v>11</v>
      </c>
      <c r="BK7" s="699" t="s">
        <v>12</v>
      </c>
    </row>
    <row r="8" spans="1:63" ht="29.25" customHeight="1">
      <c r="A8" s="543"/>
      <c r="B8" s="694"/>
      <c r="C8" s="524">
        <v>0</v>
      </c>
      <c r="D8" s="525"/>
      <c r="E8" s="524">
        <v>1</v>
      </c>
      <c r="F8" s="525"/>
      <c r="G8" s="524">
        <v>2</v>
      </c>
      <c r="H8" s="525"/>
      <c r="I8" s="524">
        <v>3</v>
      </c>
      <c r="J8" s="525"/>
      <c r="K8" s="524">
        <v>4</v>
      </c>
      <c r="L8" s="525"/>
      <c r="M8" s="524">
        <v>5</v>
      </c>
      <c r="N8" s="525"/>
      <c r="O8" s="524">
        <v>6</v>
      </c>
      <c r="P8" s="525"/>
      <c r="Q8" s="524">
        <v>7</v>
      </c>
      <c r="R8" s="525"/>
      <c r="S8" s="524">
        <v>8</v>
      </c>
      <c r="T8" s="525"/>
      <c r="U8" s="524">
        <v>9</v>
      </c>
      <c r="V8" s="525"/>
      <c r="W8" s="524">
        <v>10</v>
      </c>
      <c r="X8" s="525"/>
      <c r="Y8" s="524">
        <v>11</v>
      </c>
      <c r="Z8" s="525"/>
      <c r="AA8" s="524">
        <v>12</v>
      </c>
      <c r="AB8" s="525"/>
      <c r="AC8" s="524">
        <v>13</v>
      </c>
      <c r="AD8" s="525"/>
      <c r="AE8" s="524">
        <v>14</v>
      </c>
      <c r="AF8" s="525"/>
      <c r="AG8" s="524">
        <v>15</v>
      </c>
      <c r="AH8" s="525"/>
      <c r="AI8" s="524">
        <v>16</v>
      </c>
      <c r="AJ8" s="525"/>
      <c r="AK8" s="524">
        <v>17</v>
      </c>
      <c r="AL8" s="525"/>
      <c r="AM8" s="524">
        <v>18</v>
      </c>
      <c r="AN8" s="525"/>
      <c r="AO8" s="524">
        <v>19</v>
      </c>
      <c r="AP8" s="525"/>
      <c r="AQ8" s="524">
        <v>20</v>
      </c>
      <c r="AR8" s="525"/>
      <c r="AS8" s="524">
        <v>21</v>
      </c>
      <c r="AT8" s="525"/>
      <c r="AU8" s="524">
        <v>22</v>
      </c>
      <c r="AV8" s="525"/>
      <c r="AW8" s="524">
        <v>23</v>
      </c>
      <c r="AX8" s="526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712"/>
      <c r="BI8" s="712"/>
      <c r="BJ8" s="700"/>
      <c r="BK8" s="700"/>
    </row>
    <row r="9" spans="1:63" ht="17.100000000000001" customHeight="1">
      <c r="A9" s="544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3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3"/>
      <c r="AE9" s="342"/>
      <c r="AF9" s="343"/>
      <c r="AG9" s="328"/>
      <c r="AH9" s="343"/>
      <c r="AI9" s="328"/>
      <c r="AJ9" s="343"/>
      <c r="AK9" s="303"/>
      <c r="AL9" s="343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3"/>
      <c r="AZ9" s="434"/>
      <c r="BA9" s="435"/>
      <c r="BB9" s="436" t="s">
        <v>23</v>
      </c>
      <c r="BC9" s="437"/>
      <c r="BD9" s="433"/>
      <c r="BE9" s="478"/>
      <c r="BF9" s="464"/>
      <c r="BG9" s="437"/>
      <c r="BH9" s="713">
        <f>BC13+BB12+BA11</f>
        <v>0</v>
      </c>
      <c r="BI9" s="719">
        <f>BH9+BH14</f>
        <v>24</v>
      </c>
      <c r="BJ9" s="701">
        <f>(BH9/24)</f>
        <v>0</v>
      </c>
      <c r="BK9" s="707">
        <f>((BA11+(0.6*BB12))/BI9)</f>
        <v>0</v>
      </c>
    </row>
    <row r="10" spans="1:63" ht="17.100000000000001" customHeight="1">
      <c r="A10" s="545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6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3"/>
      <c r="AI10" s="306"/>
      <c r="AJ10" s="364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38"/>
      <c r="AY10" s="439"/>
      <c r="AZ10" s="440"/>
      <c r="BA10" s="439"/>
      <c r="BB10" s="439"/>
      <c r="BC10" s="441"/>
      <c r="BD10" s="442"/>
      <c r="BE10" s="479"/>
      <c r="BF10" s="443"/>
      <c r="BG10" s="441"/>
      <c r="BH10" s="714"/>
      <c r="BI10" s="720"/>
      <c r="BJ10" s="702"/>
      <c r="BK10" s="708"/>
    </row>
    <row r="11" spans="1:63" ht="17.100000000000001" customHeight="1">
      <c r="A11" s="545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6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3"/>
      <c r="AZ11" s="440"/>
      <c r="BA11" s="439"/>
      <c r="BB11" s="439"/>
      <c r="BC11" s="441"/>
      <c r="BD11" s="442"/>
      <c r="BE11" s="479"/>
      <c r="BF11" s="443"/>
      <c r="BG11" s="441"/>
      <c r="BH11" s="714"/>
      <c r="BI11" s="720"/>
      <c r="BJ11" s="702"/>
      <c r="BK11" s="708"/>
    </row>
    <row r="12" spans="1:63" ht="17.100000000000001" customHeight="1">
      <c r="A12" s="545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89"/>
      <c r="AB12" s="329"/>
      <c r="AC12" s="389"/>
      <c r="AD12" s="343"/>
      <c r="AE12" s="328"/>
      <c r="AF12" s="329"/>
      <c r="AG12" s="328"/>
      <c r="AH12" s="343"/>
      <c r="AI12" s="328"/>
      <c r="AJ12" s="329"/>
      <c r="AK12" s="342"/>
      <c r="AL12" s="343"/>
      <c r="AM12" s="342"/>
      <c r="AN12" s="343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43"/>
      <c r="AZ12" s="440"/>
      <c r="BA12" s="439"/>
      <c r="BB12" s="439"/>
      <c r="BC12" s="441"/>
      <c r="BD12" s="444"/>
      <c r="BE12" s="479"/>
      <c r="BF12" s="443"/>
      <c r="BG12" s="441"/>
      <c r="BH12" s="714"/>
      <c r="BI12" s="720"/>
      <c r="BJ12" s="702"/>
      <c r="BK12" s="708"/>
    </row>
    <row r="13" spans="1:63" ht="17.100000000000001" customHeight="1">
      <c r="A13" s="545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7"/>
      <c r="W13" s="378"/>
      <c r="X13" s="377"/>
      <c r="Y13" s="378"/>
      <c r="Z13" s="377"/>
      <c r="AA13" s="388"/>
      <c r="AB13" s="390"/>
      <c r="AC13" s="391"/>
      <c r="AD13" s="377"/>
      <c r="AE13" s="378"/>
      <c r="AF13" s="377"/>
      <c r="AG13" s="378"/>
      <c r="AH13" s="377"/>
      <c r="AI13" s="378"/>
      <c r="AJ13" s="399"/>
      <c r="AK13" s="400"/>
      <c r="AL13" s="316"/>
      <c r="AM13" s="400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5"/>
      <c r="AY13" s="446"/>
      <c r="AZ13" s="447"/>
      <c r="BA13" s="448"/>
      <c r="BB13" s="448"/>
      <c r="BC13" s="449"/>
      <c r="BD13" s="450"/>
      <c r="BE13" s="470"/>
      <c r="BF13" s="472"/>
      <c r="BG13" s="449"/>
      <c r="BH13" s="715"/>
      <c r="BI13" s="720"/>
      <c r="BJ13" s="702"/>
      <c r="BK13" s="708"/>
    </row>
    <row r="14" spans="1:63" ht="17.100000000000001" customHeight="1">
      <c r="A14" s="545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2"/>
      <c r="AB14" s="341"/>
      <c r="AC14" s="392"/>
      <c r="AD14" s="341"/>
      <c r="AE14" s="318"/>
      <c r="AF14" s="319"/>
      <c r="AG14" s="318"/>
      <c r="AH14" s="341"/>
      <c r="AI14" s="318"/>
      <c r="AJ14" s="319"/>
      <c r="AK14" s="340"/>
      <c r="AL14" s="341"/>
      <c r="AM14" s="340"/>
      <c r="AN14" s="341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1"/>
      <c r="AZ14" s="452"/>
      <c r="BA14" s="453"/>
      <c r="BB14" s="453"/>
      <c r="BC14" s="454"/>
      <c r="BD14" s="444"/>
      <c r="BE14" s="457"/>
      <c r="BF14" s="451"/>
      <c r="BG14" s="454"/>
      <c r="BH14" s="716">
        <f>BD14+BE15+BF16+BG17</f>
        <v>24</v>
      </c>
      <c r="BI14" s="720"/>
      <c r="BJ14" s="702"/>
      <c r="BK14" s="708"/>
    </row>
    <row r="15" spans="1:63" ht="17.100000000000001" customHeight="1">
      <c r="A15" s="545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3"/>
      <c r="AI15" s="328"/>
      <c r="AJ15" s="329"/>
      <c r="AK15" s="342"/>
      <c r="AL15" s="343"/>
      <c r="AM15" s="342"/>
      <c r="AN15" s="343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44"/>
      <c r="AZ15" s="455"/>
      <c r="BA15" s="456"/>
      <c r="BB15" s="456"/>
      <c r="BC15" s="457"/>
      <c r="BD15" s="444"/>
      <c r="BE15" s="457"/>
      <c r="BF15" s="444"/>
      <c r="BG15" s="457"/>
      <c r="BH15" s="717"/>
      <c r="BI15" s="720"/>
      <c r="BJ15" s="702"/>
      <c r="BK15" s="708"/>
    </row>
    <row r="16" spans="1:63" ht="17.100000000000001" customHeight="1">
      <c r="A16" s="545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79"/>
      <c r="W16" s="376"/>
      <c r="X16" s="379"/>
      <c r="Y16" s="376"/>
      <c r="Z16" s="379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4"/>
      <c r="AZ16" s="455"/>
      <c r="BA16" s="456"/>
      <c r="BB16" s="456"/>
      <c r="BC16" s="457"/>
      <c r="BD16" s="444"/>
      <c r="BE16" s="457"/>
      <c r="BF16" s="444"/>
      <c r="BG16" s="457"/>
      <c r="BH16" s="717"/>
      <c r="BI16" s="720"/>
      <c r="BJ16" s="702"/>
      <c r="BK16" s="708"/>
    </row>
    <row r="17" spans="1:75" ht="17.100000000000001" customHeight="1">
      <c r="A17" s="546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3" t="s">
        <v>25</v>
      </c>
      <c r="AB17" s="394" t="s">
        <v>25</v>
      </c>
      <c r="AC17" s="393" t="s">
        <v>25</v>
      </c>
      <c r="AD17" s="394" t="s">
        <v>25</v>
      </c>
      <c r="AE17" s="323" t="s">
        <v>25</v>
      </c>
      <c r="AF17" s="324" t="s">
        <v>25</v>
      </c>
      <c r="AG17" s="323" t="s">
        <v>25</v>
      </c>
      <c r="AH17" s="394" t="s">
        <v>25</v>
      </c>
      <c r="AI17" s="323" t="s">
        <v>25</v>
      </c>
      <c r="AJ17" s="324" t="s">
        <v>25</v>
      </c>
      <c r="AK17" s="401" t="s">
        <v>25</v>
      </c>
      <c r="AL17" s="394" t="s">
        <v>25</v>
      </c>
      <c r="AM17" s="401" t="s">
        <v>25</v>
      </c>
      <c r="AN17" s="394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58"/>
      <c r="AZ17" s="459"/>
      <c r="BA17" s="460"/>
      <c r="BB17" s="460"/>
      <c r="BC17" s="461"/>
      <c r="BD17" s="458"/>
      <c r="BE17" s="461"/>
      <c r="BF17" s="458"/>
      <c r="BG17" s="480">
        <v>24</v>
      </c>
      <c r="BH17" s="718"/>
      <c r="BI17" s="721"/>
      <c r="BJ17" s="703"/>
      <c r="BK17" s="709"/>
    </row>
    <row r="18" spans="1:75" ht="17.100000000000001" customHeight="1">
      <c r="A18" s="544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2"/>
      <c r="AZ18" s="436"/>
      <c r="BA18" s="463"/>
      <c r="BB18" s="436"/>
      <c r="BC18" s="437"/>
      <c r="BD18" s="464"/>
      <c r="BE18" s="481"/>
      <c r="BF18" s="464"/>
      <c r="BG18" s="437"/>
      <c r="BH18" s="713">
        <f>BC22+BB21+BA20</f>
        <v>0</v>
      </c>
      <c r="BI18" s="719">
        <f>BH18+BH23</f>
        <v>24</v>
      </c>
      <c r="BJ18" s="704">
        <f>BH18/24</f>
        <v>0</v>
      </c>
      <c r="BK18" s="707">
        <f>((BA20+(0.6*BB21))/BI18)</f>
        <v>0</v>
      </c>
    </row>
    <row r="19" spans="1:75" ht="17.100000000000001" customHeight="1">
      <c r="A19" s="545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3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02"/>
      <c r="AK19" s="403"/>
      <c r="AL19" s="402"/>
      <c r="AM19" s="306"/>
      <c r="AN19" s="307"/>
      <c r="AO19" s="306"/>
      <c r="AP19" s="364"/>
      <c r="AQ19" s="306"/>
      <c r="AR19" s="364"/>
      <c r="AS19" s="306"/>
      <c r="AT19" s="364"/>
      <c r="AU19" s="306"/>
      <c r="AV19" s="412"/>
      <c r="AW19" s="411"/>
      <c r="AX19" s="465"/>
      <c r="AY19" s="439"/>
      <c r="AZ19" s="439"/>
      <c r="BA19" s="466"/>
      <c r="BB19" s="439"/>
      <c r="BC19" s="441"/>
      <c r="BD19" s="443"/>
      <c r="BE19" s="482"/>
      <c r="BF19" s="443"/>
      <c r="BG19" s="441"/>
      <c r="BH19" s="714"/>
      <c r="BI19" s="720"/>
      <c r="BJ19" s="705"/>
      <c r="BK19" s="708"/>
    </row>
    <row r="20" spans="1:75" ht="17.100000000000001" customHeight="1">
      <c r="A20" s="545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0"/>
      <c r="W20" s="381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9"/>
      <c r="AI20" s="376"/>
      <c r="AJ20" s="379"/>
      <c r="AK20" s="376"/>
      <c r="AL20" s="379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3"/>
      <c r="AZ20" s="439"/>
      <c r="BA20" s="439"/>
      <c r="BB20" s="439"/>
      <c r="BC20" s="441"/>
      <c r="BD20" s="443"/>
      <c r="BE20" s="482"/>
      <c r="BF20" s="443"/>
      <c r="BG20" s="441"/>
      <c r="BH20" s="714"/>
      <c r="BI20" s="720"/>
      <c r="BJ20" s="705"/>
      <c r="BK20" s="708"/>
    </row>
    <row r="21" spans="1:75" ht="17.100000000000001" customHeight="1">
      <c r="A21" s="545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43"/>
      <c r="S21" s="342"/>
      <c r="T21" s="343"/>
      <c r="U21" s="328"/>
      <c r="V21" s="313"/>
      <c r="W21" s="312"/>
      <c r="X21" s="313"/>
      <c r="Y21" s="312"/>
      <c r="Z21" s="313"/>
      <c r="AA21" s="327"/>
      <c r="AB21" s="313"/>
      <c r="AC21" s="328"/>
      <c r="AD21" s="329"/>
      <c r="AE21" s="328"/>
      <c r="AF21" s="343"/>
      <c r="AG21" s="312"/>
      <c r="AH21" s="313"/>
      <c r="AI21" s="312"/>
      <c r="AJ21" s="329"/>
      <c r="AK21" s="328"/>
      <c r="AL21" s="329"/>
      <c r="AM21" s="328"/>
      <c r="AN21" s="335"/>
      <c r="AO21" s="312"/>
      <c r="AP21" s="313"/>
      <c r="AQ21" s="312"/>
      <c r="AR21" s="329"/>
      <c r="AS21" s="328"/>
      <c r="AT21" s="329"/>
      <c r="AU21" s="328"/>
      <c r="AV21" s="335"/>
      <c r="AW21" s="312"/>
      <c r="AX21" s="313"/>
      <c r="AY21" s="443"/>
      <c r="AZ21" s="439"/>
      <c r="BA21" s="466"/>
      <c r="BB21" s="467"/>
      <c r="BC21" s="441"/>
      <c r="BD21" s="443"/>
      <c r="BE21" s="482"/>
      <c r="BF21" s="443"/>
      <c r="BG21" s="441"/>
      <c r="BH21" s="714"/>
      <c r="BI21" s="720"/>
      <c r="BJ21" s="705"/>
      <c r="BK21" s="708"/>
    </row>
    <row r="22" spans="1:75" ht="18.75" customHeight="1">
      <c r="A22" s="545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2"/>
      <c r="W22" s="383"/>
      <c r="X22" s="377"/>
      <c r="Y22" s="378"/>
      <c r="Z22" s="377"/>
      <c r="AA22" s="378"/>
      <c r="AB22" s="377"/>
      <c r="AC22" s="378"/>
      <c r="AD22" s="316"/>
      <c r="AE22" s="378"/>
      <c r="AF22" s="377"/>
      <c r="AG22" s="378"/>
      <c r="AH22" s="377"/>
      <c r="AI22" s="378"/>
      <c r="AJ22" s="399"/>
      <c r="AK22" s="383"/>
      <c r="AL22" s="377"/>
      <c r="AM22" s="383"/>
      <c r="AN22" s="377"/>
      <c r="AO22" s="378"/>
      <c r="AP22" s="377"/>
      <c r="AQ22" s="378"/>
      <c r="AR22" s="377"/>
      <c r="AS22" s="378"/>
      <c r="AT22" s="377"/>
      <c r="AU22" s="378"/>
      <c r="AV22" s="377"/>
      <c r="AW22" s="378"/>
      <c r="AX22" s="521"/>
      <c r="AY22" s="446"/>
      <c r="AZ22" s="469"/>
      <c r="BA22" s="469"/>
      <c r="BB22" s="469"/>
      <c r="BC22" s="470"/>
      <c r="BD22" s="446"/>
      <c r="BE22" s="483"/>
      <c r="BF22" s="472"/>
      <c r="BG22" s="449"/>
      <c r="BH22" s="715"/>
      <c r="BI22" s="720"/>
      <c r="BJ22" s="705"/>
      <c r="BK22" s="708"/>
    </row>
    <row r="23" spans="1:75" ht="17.100000000000001" customHeight="1">
      <c r="A23" s="545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06"/>
      <c r="Z23" s="505"/>
      <c r="AA23" s="502"/>
      <c r="AB23" s="503"/>
      <c r="AC23" s="318"/>
      <c r="AD23" s="341"/>
      <c r="AE23" s="318"/>
      <c r="AF23" s="319"/>
      <c r="AG23" s="318"/>
      <c r="AH23" s="319"/>
      <c r="AI23" s="318"/>
      <c r="AJ23" s="319"/>
      <c r="AK23" s="318"/>
      <c r="AL23" s="319"/>
      <c r="AM23" s="340"/>
      <c r="AN23" s="404"/>
      <c r="AO23" s="318"/>
      <c r="AP23" s="319"/>
      <c r="AQ23" s="318"/>
      <c r="AR23" s="319"/>
      <c r="AS23" s="318"/>
      <c r="AT23" s="419"/>
      <c r="AU23" s="420"/>
      <c r="AV23" s="421"/>
      <c r="AW23" s="318"/>
      <c r="AX23" s="319"/>
      <c r="AY23" s="444"/>
      <c r="AZ23" s="456"/>
      <c r="BA23" s="456"/>
      <c r="BB23" s="456"/>
      <c r="BC23" s="457"/>
      <c r="BD23" s="444"/>
      <c r="BE23" s="457"/>
      <c r="BF23" s="444"/>
      <c r="BG23" s="457"/>
      <c r="BH23" s="716">
        <f>BG26+BF25+BE24+BD23</f>
        <v>24</v>
      </c>
      <c r="BI23" s="720"/>
      <c r="BJ23" s="705"/>
      <c r="BK23" s="708"/>
    </row>
    <row r="24" spans="1:75" ht="17.100000000000001" customHeight="1">
      <c r="A24" s="545"/>
      <c r="B24" s="320" t="s">
        <v>19</v>
      </c>
      <c r="C24" s="512" t="s">
        <v>25</v>
      </c>
      <c r="D24" s="513" t="s">
        <v>25</v>
      </c>
      <c r="E24" s="516" t="s">
        <v>25</v>
      </c>
      <c r="F24" s="513" t="s">
        <v>25</v>
      </c>
      <c r="G24" s="509" t="s">
        <v>25</v>
      </c>
      <c r="H24" s="510" t="s">
        <v>25</v>
      </c>
      <c r="I24" s="512" t="s">
        <v>25</v>
      </c>
      <c r="J24" s="513" t="s">
        <v>25</v>
      </c>
      <c r="K24" s="512" t="s">
        <v>25</v>
      </c>
      <c r="L24" s="513" t="s">
        <v>25</v>
      </c>
      <c r="M24" s="516" t="s">
        <v>25</v>
      </c>
      <c r="N24" s="513" t="s">
        <v>25</v>
      </c>
      <c r="O24" s="509" t="s">
        <v>25</v>
      </c>
      <c r="P24" s="510" t="s">
        <v>25</v>
      </c>
      <c r="Q24" s="509" t="s">
        <v>25</v>
      </c>
      <c r="R24" s="511" t="s">
        <v>25</v>
      </c>
      <c r="S24" s="523" t="s">
        <v>25</v>
      </c>
      <c r="T24" s="511" t="s">
        <v>25</v>
      </c>
      <c r="U24" s="509" t="s">
        <v>25</v>
      </c>
      <c r="V24" s="513" t="s">
        <v>25</v>
      </c>
      <c r="W24" s="512" t="s">
        <v>25</v>
      </c>
      <c r="X24" s="513" t="s">
        <v>25</v>
      </c>
      <c r="Y24" s="508" t="s">
        <v>25</v>
      </c>
      <c r="Z24" s="507" t="s">
        <v>25</v>
      </c>
      <c r="AA24" s="508" t="s">
        <v>25</v>
      </c>
      <c r="AB24" s="507" t="s">
        <v>25</v>
      </c>
      <c r="AC24" s="508" t="s">
        <v>25</v>
      </c>
      <c r="AD24" s="507" t="s">
        <v>25</v>
      </c>
      <c r="AE24" s="508" t="s">
        <v>25</v>
      </c>
      <c r="AF24" s="507" t="s">
        <v>25</v>
      </c>
      <c r="AG24" s="508" t="s">
        <v>25</v>
      </c>
      <c r="AH24" s="507" t="s">
        <v>25</v>
      </c>
      <c r="AI24" s="508" t="s">
        <v>25</v>
      </c>
      <c r="AJ24" s="515" t="s">
        <v>25</v>
      </c>
      <c r="AK24" s="516" t="s">
        <v>25</v>
      </c>
      <c r="AL24" s="515" t="s">
        <v>25</v>
      </c>
      <c r="AM24" s="517" t="s">
        <v>25</v>
      </c>
      <c r="AN24" s="518" t="s">
        <v>25</v>
      </c>
      <c r="AO24" s="508" t="s">
        <v>25</v>
      </c>
      <c r="AP24" s="507" t="s">
        <v>25</v>
      </c>
      <c r="AQ24" s="508" t="s">
        <v>25</v>
      </c>
      <c r="AR24" s="519" t="s">
        <v>25</v>
      </c>
      <c r="AS24" s="520" t="s">
        <v>25</v>
      </c>
      <c r="AT24" s="519" t="s">
        <v>25</v>
      </c>
      <c r="AU24" s="520" t="s">
        <v>25</v>
      </c>
      <c r="AV24" s="507" t="s">
        <v>25</v>
      </c>
      <c r="AW24" s="508" t="s">
        <v>25</v>
      </c>
      <c r="AX24" s="507" t="s">
        <v>25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717"/>
      <c r="BI24" s="720"/>
      <c r="BJ24" s="705"/>
      <c r="BK24" s="708"/>
    </row>
    <row r="25" spans="1:75" ht="17.100000000000001" customHeight="1">
      <c r="A25" s="545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4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6"/>
      <c r="AK25" s="327"/>
      <c r="AL25" s="386"/>
      <c r="AM25" s="309"/>
      <c r="AN25" s="310"/>
      <c r="AO25" s="306"/>
      <c r="AP25" s="307"/>
      <c r="AQ25" s="306"/>
      <c r="AR25" s="422"/>
      <c r="AS25" s="409"/>
      <c r="AT25" s="422"/>
      <c r="AU25" s="409"/>
      <c r="AV25" s="307"/>
      <c r="AW25" s="306"/>
      <c r="AX25" s="307"/>
      <c r="AY25" s="444"/>
      <c r="AZ25" s="456"/>
      <c r="BA25" s="456"/>
      <c r="BB25" s="456"/>
      <c r="BC25" s="457"/>
      <c r="BD25" s="444"/>
      <c r="BE25" s="457"/>
      <c r="BF25" s="444"/>
      <c r="BG25" s="457"/>
      <c r="BH25" s="717"/>
      <c r="BI25" s="720"/>
      <c r="BJ25" s="705"/>
      <c r="BK25" s="708"/>
    </row>
    <row r="26" spans="1:75" ht="17.100000000000001" customHeight="1">
      <c r="A26" s="546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5"/>
      <c r="N26" s="366"/>
      <c r="O26" s="327"/>
      <c r="P26" s="367"/>
      <c r="Q26" s="365"/>
      <c r="R26" s="366"/>
      <c r="S26" s="365"/>
      <c r="T26" s="366"/>
      <c r="U26" s="365"/>
      <c r="V26" s="367"/>
      <c r="W26" s="365"/>
      <c r="X26" s="366"/>
      <c r="Y26" s="395"/>
      <c r="Z26" s="396"/>
      <c r="AA26" s="395"/>
      <c r="AB26" s="396"/>
      <c r="AC26" s="365"/>
      <c r="AD26" s="367"/>
      <c r="AE26" s="365"/>
      <c r="AF26" s="366"/>
      <c r="AG26" s="405"/>
      <c r="AH26" s="406"/>
      <c r="AI26" s="405"/>
      <c r="AJ26" s="406"/>
      <c r="AK26" s="365"/>
      <c r="AL26" s="366"/>
      <c r="AM26" s="365"/>
      <c r="AN26" s="366"/>
      <c r="AO26" s="423"/>
      <c r="AP26" s="367"/>
      <c r="AQ26" s="365"/>
      <c r="AR26" s="366"/>
      <c r="AS26" s="365"/>
      <c r="AT26" s="366"/>
      <c r="AU26" s="365"/>
      <c r="AV26" s="366"/>
      <c r="AW26" s="309"/>
      <c r="AX26" s="310"/>
      <c r="AY26" s="458"/>
      <c r="AZ26" s="460"/>
      <c r="BA26" s="460"/>
      <c r="BB26" s="460"/>
      <c r="BC26" s="461"/>
      <c r="BD26" s="458"/>
      <c r="BE26" s="461"/>
      <c r="BF26" s="458"/>
      <c r="BG26" s="484"/>
      <c r="BH26" s="718"/>
      <c r="BI26" s="721"/>
      <c r="BJ26" s="706"/>
      <c r="BK26" s="709"/>
      <c r="BW26" s="294" t="s">
        <v>27</v>
      </c>
    </row>
    <row r="27" spans="1:75" ht="17.100000000000001" customHeight="1">
      <c r="A27" s="544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68"/>
      <c r="N27" s="369"/>
      <c r="O27" s="303"/>
      <c r="P27" s="369"/>
      <c r="Q27" s="384"/>
      <c r="R27" s="385"/>
      <c r="S27" s="309"/>
      <c r="T27" s="337"/>
      <c r="U27" s="368"/>
      <c r="V27" s="369"/>
      <c r="W27" s="368"/>
      <c r="X27" s="369"/>
      <c r="Y27" s="384"/>
      <c r="Z27" s="369"/>
      <c r="AA27" s="384"/>
      <c r="AB27" s="385"/>
      <c r="AC27" s="309"/>
      <c r="AD27" s="307"/>
      <c r="AE27" s="312"/>
      <c r="AF27" s="319"/>
      <c r="AG27" s="340"/>
      <c r="AH27" s="385"/>
      <c r="AI27" s="384"/>
      <c r="AJ27" s="407"/>
      <c r="AK27" s="408"/>
      <c r="AL27" s="385"/>
      <c r="AM27" s="409"/>
      <c r="AN27" s="335"/>
      <c r="AO27" s="368"/>
      <c r="AP27" s="369"/>
      <c r="AQ27" s="411"/>
      <c r="AR27" s="412"/>
      <c r="AS27" s="411"/>
      <c r="AT27" s="385"/>
      <c r="AU27" s="424"/>
      <c r="AV27" s="425"/>
      <c r="AW27" s="336"/>
      <c r="AX27" s="471"/>
      <c r="AY27" s="442"/>
      <c r="AZ27" s="436"/>
      <c r="BA27" s="436"/>
      <c r="BB27" s="436"/>
      <c r="BC27" s="437"/>
      <c r="BD27" s="464"/>
      <c r="BE27" s="478"/>
      <c r="BF27" s="464" t="s">
        <v>29</v>
      </c>
      <c r="BG27" s="437"/>
      <c r="BH27" s="713">
        <f>BA29+BB30+BC31</f>
        <v>0.6</v>
      </c>
      <c r="BI27" s="719">
        <f t="shared" ref="BI27" si="0">BH27+BH32</f>
        <v>24</v>
      </c>
      <c r="BJ27" s="704">
        <f>BH27/24</f>
        <v>2.4999999999999998E-2</v>
      </c>
      <c r="BK27" s="707">
        <f>((BA29+(0.6*BB30))/BI27)</f>
        <v>1.4999999999999999E-2</v>
      </c>
    </row>
    <row r="28" spans="1:75" ht="17.100000000000001" customHeight="1">
      <c r="A28" s="545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86"/>
      <c r="W28" s="312"/>
      <c r="X28" s="313"/>
      <c r="Y28" s="312"/>
      <c r="Z28" s="313"/>
      <c r="AA28" s="779" t="s">
        <v>25</v>
      </c>
      <c r="AB28" s="313"/>
      <c r="AC28" s="309"/>
      <c r="AD28" s="781" t="s">
        <v>25</v>
      </c>
      <c r="AE28" s="327"/>
      <c r="AF28" s="313"/>
      <c r="AG28" s="334"/>
      <c r="AH28" s="386"/>
      <c r="AI28" s="309"/>
      <c r="AJ28" s="410"/>
      <c r="AK28" s="411"/>
      <c r="AL28" s="412"/>
      <c r="AM28" s="411"/>
      <c r="AN28" s="310"/>
      <c r="AO28" s="411"/>
      <c r="AP28" s="412"/>
      <c r="AQ28" s="411"/>
      <c r="AR28" s="412"/>
      <c r="AS28" s="411"/>
      <c r="AT28" s="412"/>
      <c r="AU28" s="411"/>
      <c r="AV28" s="412"/>
      <c r="AW28" s="411"/>
      <c r="AX28" s="465"/>
      <c r="AY28" s="439"/>
      <c r="AZ28" s="439">
        <v>0.6</v>
      </c>
      <c r="BA28" s="439"/>
      <c r="BB28" s="439"/>
      <c r="BC28" s="441"/>
      <c r="BD28" s="443"/>
      <c r="BE28" s="479"/>
      <c r="BF28" s="443"/>
      <c r="BG28" s="441"/>
      <c r="BH28" s="714"/>
      <c r="BI28" s="720"/>
      <c r="BJ28" s="705"/>
      <c r="BK28" s="708"/>
    </row>
    <row r="29" spans="1:75" ht="17.100000000000001" customHeight="1">
      <c r="A29" s="545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0"/>
      <c r="AG29" s="413"/>
      <c r="AH29" s="310"/>
      <c r="AI29" s="413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3"/>
      <c r="AV29" s="412"/>
      <c r="AW29" s="309"/>
      <c r="AX29" s="310"/>
      <c r="AY29" s="443"/>
      <c r="AZ29" s="439"/>
      <c r="BA29" s="439"/>
      <c r="BB29" s="439"/>
      <c r="BC29" s="441"/>
      <c r="BD29" s="443"/>
      <c r="BE29" s="479"/>
      <c r="BF29" s="443"/>
      <c r="BG29" s="441"/>
      <c r="BH29" s="714"/>
      <c r="BI29" s="720"/>
      <c r="BJ29" s="705"/>
      <c r="BK29" s="708"/>
    </row>
    <row r="30" spans="1:75" ht="17.100000000000001" customHeight="1">
      <c r="A30" s="545"/>
      <c r="B30" s="311" t="s">
        <v>16</v>
      </c>
      <c r="C30" s="342"/>
      <c r="D30" s="343"/>
      <c r="E30" s="342"/>
      <c r="F30" s="343"/>
      <c r="G30" s="342"/>
      <c r="H30" s="343"/>
      <c r="I30" s="342"/>
      <c r="J30" s="343"/>
      <c r="K30" s="342"/>
      <c r="L30" s="343"/>
      <c r="M30" s="342"/>
      <c r="N30" s="343"/>
      <c r="O30" s="342"/>
      <c r="P30" s="343"/>
      <c r="Q30" s="342"/>
      <c r="R30" s="343"/>
      <c r="S30" s="342"/>
      <c r="T30" s="343"/>
      <c r="U30" s="328"/>
      <c r="V30" s="313"/>
      <c r="W30" s="312"/>
      <c r="X30" s="313"/>
      <c r="Y30" s="312"/>
      <c r="Z30" s="313"/>
      <c r="AA30" s="778" t="s">
        <v>25</v>
      </c>
      <c r="AB30" s="313"/>
      <c r="AC30" s="328"/>
      <c r="AD30" s="780" t="s">
        <v>25</v>
      </c>
      <c r="AE30" s="328"/>
      <c r="AF30" s="343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43"/>
      <c r="AZ30" s="439"/>
      <c r="BA30" s="439"/>
      <c r="BB30" s="439">
        <v>0.6</v>
      </c>
      <c r="BC30" s="441"/>
      <c r="BD30" s="443"/>
      <c r="BE30" s="479"/>
      <c r="BF30" s="443"/>
      <c r="BG30" s="441"/>
      <c r="BH30" s="714"/>
      <c r="BI30" s="720"/>
      <c r="BJ30" s="705"/>
      <c r="BK30" s="708"/>
    </row>
    <row r="31" spans="1:75" ht="17.100000000000001" customHeight="1">
      <c r="A31" s="545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7"/>
      <c r="AF31" s="398"/>
      <c r="AG31" s="414"/>
      <c r="AH31" s="339"/>
      <c r="AI31" s="414"/>
      <c r="AJ31" s="397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4"/>
      <c r="AV31" s="398"/>
      <c r="AW31" s="338"/>
      <c r="AX31" s="468"/>
      <c r="AY31" s="472"/>
      <c r="AZ31" s="448"/>
      <c r="BA31" s="448"/>
      <c r="BB31" s="448"/>
      <c r="BC31" s="449"/>
      <c r="BD31" s="472"/>
      <c r="BE31" s="470"/>
      <c r="BF31" s="472"/>
      <c r="BG31" s="449"/>
      <c r="BH31" s="715"/>
      <c r="BI31" s="720"/>
      <c r="BJ31" s="705"/>
      <c r="BK31" s="708"/>
    </row>
    <row r="32" spans="1:75" ht="17.100000000000001" customHeight="1">
      <c r="A32" s="545"/>
      <c r="B32" s="317" t="s">
        <v>18</v>
      </c>
      <c r="C32" s="340"/>
      <c r="D32" s="341"/>
      <c r="E32" s="340"/>
      <c r="F32" s="341"/>
      <c r="G32" s="340"/>
      <c r="H32" s="341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  <c r="U32" s="318"/>
      <c r="V32" s="319"/>
      <c r="W32" s="502"/>
      <c r="X32" s="503"/>
      <c r="Y32" s="502"/>
      <c r="Z32" s="503"/>
      <c r="AA32" s="522"/>
      <c r="AB32" s="319"/>
      <c r="AC32" s="318"/>
      <c r="AD32" s="319"/>
      <c r="AE32" s="502"/>
      <c r="AF32" s="503"/>
      <c r="AG32" s="502"/>
      <c r="AH32" s="503"/>
      <c r="AI32" s="504"/>
      <c r="AJ32" s="503"/>
      <c r="AK32" s="502"/>
      <c r="AL32" s="503"/>
      <c r="AM32" s="502"/>
      <c r="AN32" s="505"/>
      <c r="AO32" s="502"/>
      <c r="AP32" s="503"/>
      <c r="AQ32" s="502"/>
      <c r="AR32" s="503"/>
      <c r="AS32" s="502"/>
      <c r="AT32" s="503"/>
      <c r="AU32" s="502"/>
      <c r="AV32" s="505"/>
      <c r="AW32" s="502"/>
      <c r="AX32" s="503"/>
      <c r="AY32" s="444"/>
      <c r="AZ32" s="456"/>
      <c r="BA32" s="456"/>
      <c r="BB32" s="456"/>
      <c r="BC32" s="457"/>
      <c r="BD32" s="444"/>
      <c r="BE32" s="457"/>
      <c r="BF32" s="444"/>
      <c r="BG32" s="457"/>
      <c r="BH32" s="716">
        <f>BD32+BE33+BF34+BG35</f>
        <v>23.4</v>
      </c>
      <c r="BI32" s="720"/>
      <c r="BJ32" s="705"/>
      <c r="BK32" s="708"/>
    </row>
    <row r="33" spans="1:63" ht="17.100000000000001" customHeight="1">
      <c r="A33" s="545"/>
      <c r="B33" s="320" t="s">
        <v>19</v>
      </c>
      <c r="C33" s="523" t="s">
        <v>25</v>
      </c>
      <c r="D33" s="511" t="s">
        <v>25</v>
      </c>
      <c r="E33" s="523" t="s">
        <v>25</v>
      </c>
      <c r="F33" s="511" t="s">
        <v>25</v>
      </c>
      <c r="G33" s="523" t="s">
        <v>25</v>
      </c>
      <c r="H33" s="511" t="s">
        <v>25</v>
      </c>
      <c r="I33" s="523" t="s">
        <v>25</v>
      </c>
      <c r="J33" s="511" t="s">
        <v>25</v>
      </c>
      <c r="K33" s="523" t="s">
        <v>25</v>
      </c>
      <c r="L33" s="511" t="s">
        <v>25</v>
      </c>
      <c r="M33" s="523" t="s">
        <v>25</v>
      </c>
      <c r="N33" s="511" t="s">
        <v>25</v>
      </c>
      <c r="O33" s="523" t="s">
        <v>25</v>
      </c>
      <c r="P33" s="511" t="s">
        <v>25</v>
      </c>
      <c r="Q33" s="523" t="s">
        <v>25</v>
      </c>
      <c r="R33" s="511" t="s">
        <v>25</v>
      </c>
      <c r="S33" s="523" t="s">
        <v>25</v>
      </c>
      <c r="T33" s="511" t="s">
        <v>25</v>
      </c>
      <c r="U33" s="509" t="s">
        <v>25</v>
      </c>
      <c r="V33" s="513" t="s">
        <v>25</v>
      </c>
      <c r="W33" s="512" t="s">
        <v>25</v>
      </c>
      <c r="X33" s="513" t="s">
        <v>25</v>
      </c>
      <c r="Y33" s="512" t="s">
        <v>25</v>
      </c>
      <c r="Z33" s="513" t="s">
        <v>25</v>
      </c>
      <c r="AA33" s="327"/>
      <c r="AB33" s="513" t="s">
        <v>25</v>
      </c>
      <c r="AC33" s="509" t="s">
        <v>25</v>
      </c>
      <c r="AD33" s="329"/>
      <c r="AE33" s="509" t="s">
        <v>25</v>
      </c>
      <c r="AF33" s="511" t="s">
        <v>25</v>
      </c>
      <c r="AG33" s="512" t="s">
        <v>25</v>
      </c>
      <c r="AH33" s="513" t="s">
        <v>25</v>
      </c>
      <c r="AI33" s="512" t="s">
        <v>25</v>
      </c>
      <c r="AJ33" s="510" t="s">
        <v>25</v>
      </c>
      <c r="AK33" s="509" t="s">
        <v>25</v>
      </c>
      <c r="AL33" s="510" t="s">
        <v>25</v>
      </c>
      <c r="AM33" s="509" t="s">
        <v>25</v>
      </c>
      <c r="AN33" s="514" t="s">
        <v>25</v>
      </c>
      <c r="AO33" s="512" t="s">
        <v>25</v>
      </c>
      <c r="AP33" s="513" t="s">
        <v>25</v>
      </c>
      <c r="AQ33" s="512" t="s">
        <v>25</v>
      </c>
      <c r="AR33" s="510" t="s">
        <v>25</v>
      </c>
      <c r="AS33" s="509" t="s">
        <v>25</v>
      </c>
      <c r="AT33" s="510" t="s">
        <v>25</v>
      </c>
      <c r="AU33" s="509" t="s">
        <v>25</v>
      </c>
      <c r="AV33" s="514" t="s">
        <v>25</v>
      </c>
      <c r="AW33" s="512" t="s">
        <v>25</v>
      </c>
      <c r="AX33" s="513" t="s">
        <v>25</v>
      </c>
      <c r="AY33" s="444"/>
      <c r="AZ33" s="456"/>
      <c r="BA33" s="456"/>
      <c r="BB33" s="456"/>
      <c r="BC33" s="457"/>
      <c r="BD33" s="444"/>
      <c r="BE33" s="457">
        <v>23.4</v>
      </c>
      <c r="BF33" s="444"/>
      <c r="BG33" s="457"/>
      <c r="BH33" s="717"/>
      <c r="BI33" s="720"/>
      <c r="BJ33" s="705"/>
      <c r="BK33" s="708"/>
    </row>
    <row r="34" spans="1:63" ht="17.100000000000001" customHeight="1">
      <c r="A34" s="545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6"/>
      <c r="AK34" s="327"/>
      <c r="AL34" s="386"/>
      <c r="AM34" s="415"/>
      <c r="AN34" s="416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4"/>
      <c r="AZ34" s="456"/>
      <c r="BA34" s="456"/>
      <c r="BB34" s="456"/>
      <c r="BC34" s="457"/>
      <c r="BD34" s="444"/>
      <c r="BE34" s="457"/>
      <c r="BF34" s="444"/>
      <c r="BG34" s="457"/>
      <c r="BH34" s="717"/>
      <c r="BI34" s="720"/>
      <c r="BJ34" s="705"/>
      <c r="BK34" s="708"/>
    </row>
    <row r="35" spans="1:63" ht="17.100000000000001" customHeight="1">
      <c r="A35" s="546"/>
      <c r="B35" s="333" t="s">
        <v>21</v>
      </c>
      <c r="C35" s="342"/>
      <c r="D35" s="343"/>
      <c r="E35" s="342"/>
      <c r="F35" s="343"/>
      <c r="G35" s="342"/>
      <c r="H35" s="343"/>
      <c r="I35" s="342"/>
      <c r="J35" s="343"/>
      <c r="K35" s="342"/>
      <c r="L35" s="343"/>
      <c r="M35" s="342"/>
      <c r="N35" s="343"/>
      <c r="O35" s="342"/>
      <c r="P35" s="343"/>
      <c r="Q35" s="342"/>
      <c r="R35" s="343"/>
      <c r="S35" s="342"/>
      <c r="T35" s="343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2"/>
      <c r="AH35" s="343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35"/>
      <c r="AW35" s="312"/>
      <c r="AX35" s="313"/>
      <c r="AY35" s="458"/>
      <c r="AZ35" s="460"/>
      <c r="BA35" s="460"/>
      <c r="BB35" s="460"/>
      <c r="BC35" s="461"/>
      <c r="BD35" s="458"/>
      <c r="BE35" s="461"/>
      <c r="BF35" s="458"/>
      <c r="BG35" s="461"/>
      <c r="BH35" s="718"/>
      <c r="BI35" s="721"/>
      <c r="BJ35" s="706"/>
      <c r="BK35" s="709"/>
    </row>
    <row r="36" spans="1:63" ht="23.25" customHeight="1" thickTop="1" thickBo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 t="s">
        <v>30</v>
      </c>
      <c r="AP36" s="345"/>
      <c r="AQ36" s="345"/>
      <c r="AR36" s="345"/>
      <c r="AS36" s="345"/>
      <c r="AT36" s="345"/>
      <c r="AU36" s="345"/>
      <c r="AV36" s="345"/>
      <c r="AW36" s="345"/>
      <c r="AX36" s="345"/>
      <c r="AY36" s="298"/>
      <c r="AZ36" s="298"/>
      <c r="BA36" s="473"/>
      <c r="BB36" s="473"/>
      <c r="BC36" s="298"/>
      <c r="BD36" s="298"/>
      <c r="BE36" s="298"/>
      <c r="BG36" s="298"/>
      <c r="BH36" s="298"/>
      <c r="BI36" s="485" t="s">
        <v>31</v>
      </c>
      <c r="BJ36" s="486">
        <f>AVERAGE(BJ9:BJ35)</f>
        <v>8.3333333333333332E-3</v>
      </c>
      <c r="BK36" s="486">
        <f>AVERAGE(BK9:BK35)</f>
        <v>5.0000000000000001E-3</v>
      </c>
    </row>
    <row r="37" spans="1:63" ht="18" customHeight="1" thickTop="1" thickBot="1">
      <c r="A37" s="346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0" t="s">
        <v>33</v>
      </c>
      <c r="O37" s="371"/>
      <c r="P37" s="527" t="s">
        <v>34</v>
      </c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9"/>
      <c r="AC37" s="527" t="s">
        <v>35</v>
      </c>
      <c r="AD37" s="528"/>
      <c r="AE37" s="528"/>
      <c r="AF37" s="528"/>
      <c r="AG37" s="528"/>
      <c r="AH37" s="528"/>
      <c r="AI37" s="528"/>
      <c r="AJ37" s="528"/>
      <c r="AK37" s="528"/>
      <c r="AL37" s="528"/>
      <c r="AM37" s="528"/>
      <c r="AN37" s="528"/>
      <c r="AO37" s="528"/>
      <c r="AP37" s="528"/>
      <c r="AQ37" s="529"/>
      <c r="AR37" s="527" t="s">
        <v>36</v>
      </c>
      <c r="AS37" s="528"/>
      <c r="AT37" s="528"/>
      <c r="AU37" s="528"/>
      <c r="AV37" s="528"/>
      <c r="AW37" s="528"/>
      <c r="AX37" s="528"/>
      <c r="AY37" s="528"/>
      <c r="AZ37" s="528"/>
      <c r="BA37" s="528"/>
      <c r="BB37" s="529"/>
      <c r="BC37" s="298"/>
      <c r="BD37" s="346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2"/>
      <c r="O38" s="298"/>
      <c r="P38" s="547" t="s">
        <v>38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9" t="s">
        <v>210</v>
      </c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1" t="s">
        <v>221</v>
      </c>
      <c r="AS38" s="552"/>
      <c r="AT38" s="552"/>
      <c r="AU38" s="552"/>
      <c r="AV38" s="552"/>
      <c r="AW38" s="552"/>
      <c r="AX38" s="552"/>
      <c r="AY38" s="552"/>
      <c r="AZ38" s="552"/>
      <c r="BA38" s="552"/>
      <c r="BB38" s="553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7" t="s">
        <v>39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98"/>
      <c r="M39" s="298"/>
      <c r="N39" s="372"/>
      <c r="O39" s="298"/>
      <c r="P39" s="551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49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1" t="s">
        <v>222</v>
      </c>
      <c r="AS39" s="552"/>
      <c r="AT39" s="552"/>
      <c r="AU39" s="552"/>
      <c r="AV39" s="552"/>
      <c r="AW39" s="552"/>
      <c r="AX39" s="552"/>
      <c r="AY39" s="552"/>
      <c r="AZ39" s="552"/>
      <c r="BA39" s="552"/>
      <c r="BB39" s="553"/>
      <c r="BC39" s="298"/>
      <c r="BD39" s="347" t="s">
        <v>39</v>
      </c>
      <c r="BE39" s="487"/>
      <c r="BF39" s="487"/>
      <c r="BG39" s="487"/>
      <c r="BH39" s="487"/>
      <c r="BI39" s="348"/>
      <c r="BJ39" s="350"/>
      <c r="BK39" s="350"/>
    </row>
    <row r="40" spans="1:63" ht="18" customHeight="1">
      <c r="A40" s="347" t="s">
        <v>40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298"/>
      <c r="M40" s="298"/>
      <c r="N40" s="372"/>
      <c r="O40" s="298"/>
      <c r="P40" s="556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49"/>
      <c r="AD40" s="558"/>
      <c r="AE40" s="558"/>
      <c r="AF40" s="558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8"/>
      <c r="AR40" s="559"/>
      <c r="AS40" s="560"/>
      <c r="AT40" s="560"/>
      <c r="AU40" s="560"/>
      <c r="AV40" s="560"/>
      <c r="AW40" s="560"/>
      <c r="AX40" s="560"/>
      <c r="AY40" s="560"/>
      <c r="AZ40" s="560"/>
      <c r="BA40" s="560"/>
      <c r="BB40" s="561"/>
      <c r="BC40" s="298"/>
      <c r="BD40" s="347" t="s">
        <v>40</v>
      </c>
      <c r="BE40" s="555"/>
      <c r="BF40" s="555"/>
      <c r="BG40" s="555"/>
      <c r="BH40" s="349"/>
      <c r="BI40" s="349"/>
      <c r="BJ40" s="349"/>
      <c r="BK40" s="349"/>
    </row>
    <row r="41" spans="1:63" ht="18" customHeight="1">
      <c r="A41" s="347"/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298"/>
      <c r="M41" s="298"/>
      <c r="N41" s="372"/>
      <c r="O41" s="298"/>
      <c r="P41" s="556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7"/>
      <c r="AC41" s="549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8"/>
      <c r="AR41" s="559"/>
      <c r="AS41" s="560"/>
      <c r="AT41" s="560"/>
      <c r="AU41" s="560"/>
      <c r="AV41" s="560"/>
      <c r="AW41" s="560"/>
      <c r="AX41" s="560"/>
      <c r="AY41" s="560"/>
      <c r="AZ41" s="560"/>
      <c r="BA41" s="560"/>
      <c r="BB41" s="561"/>
      <c r="BC41" s="298"/>
      <c r="BD41" s="347"/>
      <c r="BE41" s="350"/>
      <c r="BF41" s="350"/>
      <c r="BG41" s="350"/>
      <c r="BH41" s="350"/>
      <c r="BI41" s="350"/>
      <c r="BJ41" s="350"/>
      <c r="BK41" s="350"/>
    </row>
    <row r="42" spans="1:63" ht="18" customHeight="1">
      <c r="A42" s="347"/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298"/>
      <c r="M42" s="298"/>
      <c r="N42" s="372"/>
      <c r="O42" s="298"/>
      <c r="P42" s="556"/>
      <c r="Q42" s="557"/>
      <c r="R42" s="557"/>
      <c r="S42" s="557"/>
      <c r="T42" s="557"/>
      <c r="U42" s="557"/>
      <c r="V42" s="557"/>
      <c r="W42" s="557"/>
      <c r="X42" s="557"/>
      <c r="Y42" s="557"/>
      <c r="Z42" s="557"/>
      <c r="AA42" s="557"/>
      <c r="AB42" s="557"/>
      <c r="AC42" s="551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59"/>
      <c r="AS42" s="560"/>
      <c r="AT42" s="560"/>
      <c r="AU42" s="560"/>
      <c r="AV42" s="560"/>
      <c r="AW42" s="560"/>
      <c r="AX42" s="560"/>
      <c r="AY42" s="560"/>
      <c r="AZ42" s="560"/>
      <c r="BA42" s="560"/>
      <c r="BB42" s="561"/>
      <c r="BC42" s="298"/>
      <c r="BD42" s="347"/>
      <c r="BE42" s="350"/>
      <c r="BF42" s="350"/>
      <c r="BG42" s="350"/>
      <c r="BH42" s="350"/>
      <c r="BI42" s="350"/>
      <c r="BJ42" s="350"/>
      <c r="BK42" s="350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3"/>
      <c r="O43" s="374"/>
      <c r="P43" s="565"/>
      <c r="Q43" s="566"/>
      <c r="R43" s="566"/>
      <c r="S43" s="566"/>
      <c r="T43" s="566"/>
      <c r="U43" s="566"/>
      <c r="V43" s="566"/>
      <c r="W43" s="566"/>
      <c r="X43" s="566"/>
      <c r="Y43" s="566"/>
      <c r="Z43" s="566"/>
      <c r="AA43" s="566"/>
      <c r="AB43" s="566"/>
      <c r="AC43" s="567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O43" s="568"/>
      <c r="AP43" s="568"/>
      <c r="AQ43" s="568"/>
      <c r="AR43" s="565"/>
      <c r="AS43" s="566"/>
      <c r="AT43" s="566"/>
      <c r="AU43" s="566"/>
      <c r="AV43" s="566"/>
      <c r="AW43" s="566"/>
      <c r="AX43" s="566"/>
      <c r="AY43" s="566"/>
      <c r="AZ43" s="566"/>
      <c r="BA43" s="566"/>
      <c r="BB43" s="569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1" t="s">
        <v>13</v>
      </c>
      <c r="C45" s="352"/>
      <c r="D45" s="353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62" t="s">
        <v>18</v>
      </c>
      <c r="S45" s="563"/>
      <c r="T45" s="352"/>
      <c r="U45" s="353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62" t="s">
        <v>44</v>
      </c>
      <c r="AJ45" s="563"/>
      <c r="AK45" s="417"/>
      <c r="AL45" s="353" t="s">
        <v>45</v>
      </c>
      <c r="AM45" s="355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1" t="s">
        <v>14</v>
      </c>
      <c r="C46" s="352"/>
      <c r="D46" s="353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62" t="s">
        <v>19</v>
      </c>
      <c r="S46" s="563"/>
      <c r="T46" s="352"/>
      <c r="U46" s="353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62" t="s">
        <v>17</v>
      </c>
      <c r="AJ46" s="563"/>
      <c r="AK46" s="418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1" t="s">
        <v>15</v>
      </c>
      <c r="C47" s="352"/>
      <c r="D47" s="353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62" t="s">
        <v>20</v>
      </c>
      <c r="S47" s="563"/>
      <c r="T47" s="352"/>
      <c r="U47" s="353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18"/>
      <c r="AJ47" s="418"/>
      <c r="AK47" s="41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1" t="s">
        <v>16</v>
      </c>
      <c r="C48" s="352"/>
      <c r="D48" s="353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62" t="s">
        <v>21</v>
      </c>
      <c r="S48" s="563"/>
      <c r="T48" s="352"/>
      <c r="U48" s="353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6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1" t="s">
        <v>54</v>
      </c>
      <c r="C49" s="352"/>
      <c r="D49" s="353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62" t="s">
        <v>56</v>
      </c>
      <c r="S49" s="563"/>
      <c r="T49" s="352"/>
      <c r="U49" s="353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4" t="s">
        <v>58</v>
      </c>
      <c r="AK49" s="564"/>
      <c r="AL49" s="564"/>
      <c r="AM49" s="564"/>
      <c r="AN49" s="564"/>
      <c r="AO49" s="564"/>
      <c r="AP49" s="564"/>
      <c r="AQ49" s="564"/>
      <c r="AR49" s="564"/>
      <c r="AS49" s="298"/>
      <c r="AT49" s="298"/>
      <c r="AU49" s="298"/>
      <c r="AV49" s="298"/>
      <c r="AW49" s="298"/>
      <c r="AX49" s="298"/>
      <c r="AY49" s="298"/>
      <c r="AZ49" s="564" t="s">
        <v>59</v>
      </c>
      <c r="BA49" s="564"/>
      <c r="BB49" s="564"/>
      <c r="BC49" s="564"/>
      <c r="BD49" s="564"/>
      <c r="BE49" s="564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4"/>
      <c r="C50" s="352"/>
      <c r="D50" s="353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4"/>
      <c r="S50" s="354"/>
      <c r="T50" s="352"/>
      <c r="U50" s="353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4">
        <v>24</v>
      </c>
      <c r="AL50" s="564"/>
      <c r="AM50" s="564"/>
      <c r="AN50" s="564"/>
      <c r="AO50" s="564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4">
        <v>24</v>
      </c>
      <c r="BB50" s="564"/>
      <c r="BC50" s="564"/>
      <c r="BD50" s="564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4"/>
      <c r="C51" s="352"/>
      <c r="D51" s="353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4"/>
      <c r="S51" s="354"/>
      <c r="T51" s="352"/>
      <c r="U51" s="353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4"/>
      <c r="BB51" s="564"/>
      <c r="BC51" s="564"/>
      <c r="BD51" s="564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0"/>
      <c r="K53" s="296"/>
      <c r="L53" s="297"/>
      <c r="M53" s="360"/>
      <c r="N53" s="296"/>
      <c r="O53" s="297"/>
      <c r="P53" s="297"/>
      <c r="Q53" s="37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5"/>
      <c r="AV53" s="355"/>
      <c r="AW53" s="355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</row>
    <row r="54" spans="1:63" ht="18" hidden="1" customHeight="1">
      <c r="A54" s="570"/>
      <c r="B54" s="570"/>
      <c r="C54" s="570"/>
      <c r="D54" s="570"/>
      <c r="E54" s="570"/>
      <c r="F54" s="570"/>
      <c r="G54" s="570"/>
      <c r="H54" s="570"/>
      <c r="I54" s="570"/>
      <c r="J54" s="570"/>
      <c r="K54" s="570"/>
      <c r="L54" s="570"/>
      <c r="M54" s="570"/>
      <c r="N54" s="570"/>
      <c r="O54" s="570"/>
      <c r="P54" s="570"/>
      <c r="Q54" s="570"/>
      <c r="R54" s="570"/>
      <c r="S54" s="570"/>
      <c r="T54" s="570"/>
      <c r="U54" s="570"/>
      <c r="V54" s="570"/>
      <c r="W54" s="570"/>
      <c r="X54" s="570"/>
      <c r="Y54" s="570"/>
      <c r="Z54" s="570"/>
      <c r="AA54" s="570"/>
      <c r="AB54" s="570"/>
      <c r="AC54" s="570"/>
      <c r="AD54" s="570"/>
      <c r="AE54" s="570"/>
      <c r="AF54" s="570"/>
      <c r="AG54" s="570"/>
      <c r="AH54" s="570"/>
      <c r="AI54" s="570"/>
      <c r="AJ54" s="570"/>
      <c r="AK54" s="570"/>
      <c r="AL54" s="570"/>
      <c r="AM54" s="570"/>
      <c r="AN54" s="570"/>
      <c r="AO54" s="570"/>
      <c r="AP54" s="570"/>
      <c r="AQ54" s="570"/>
      <c r="AR54" s="570"/>
      <c r="AS54" s="570"/>
      <c r="AT54" s="570"/>
      <c r="AU54" s="570"/>
      <c r="AV54" s="570"/>
      <c r="AW54" s="570"/>
      <c r="AX54" s="570"/>
      <c r="AY54" s="570"/>
      <c r="AZ54" s="570"/>
      <c r="BA54" s="570"/>
      <c r="BB54" s="570"/>
      <c r="BC54" s="570"/>
      <c r="BD54" s="570"/>
      <c r="BE54" s="570"/>
      <c r="BF54" s="570"/>
      <c r="BG54" s="570"/>
      <c r="BH54" s="570"/>
      <c r="BI54" s="570"/>
      <c r="BJ54" s="570"/>
      <c r="BK54" s="570"/>
    </row>
    <row r="55" spans="1:63" ht="18" hidden="1" customHeight="1">
      <c r="A55" s="355"/>
      <c r="B55" s="295"/>
      <c r="C55" s="295"/>
      <c r="D55" s="296"/>
      <c r="E55" s="297"/>
      <c r="F55" s="297"/>
      <c r="G55" s="297"/>
      <c r="H55" s="296"/>
      <c r="I55" s="297"/>
      <c r="J55" s="360"/>
      <c r="K55" s="296"/>
      <c r="L55" s="297"/>
      <c r="M55" s="360"/>
      <c r="N55" s="296"/>
      <c r="O55" s="297"/>
      <c r="P55" s="297"/>
      <c r="Q55" s="37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5"/>
      <c r="AV55" s="355"/>
      <c r="AW55" s="355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</row>
    <row r="56" spans="1:63" s="288" customFormat="1" ht="18" customHeight="1" thickBot="1">
      <c r="A56" s="356" t="s">
        <v>5</v>
      </c>
      <c r="B56" s="571" t="s">
        <v>61</v>
      </c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2"/>
      <c r="AH56" s="572"/>
      <c r="AI56" s="572"/>
      <c r="AJ56" s="572"/>
      <c r="AK56" s="572"/>
      <c r="AL56" s="572"/>
      <c r="AM56" s="572"/>
      <c r="AN56" s="572"/>
      <c r="AO56" s="572"/>
      <c r="AP56" s="573"/>
      <c r="AQ56" s="574" t="s">
        <v>62</v>
      </c>
      <c r="AR56" s="572"/>
      <c r="AS56" s="572"/>
      <c r="AT56" s="572"/>
      <c r="AU56" s="573"/>
      <c r="AV56" s="574" t="s">
        <v>63</v>
      </c>
      <c r="AW56" s="572"/>
      <c r="AX56" s="572"/>
      <c r="AY56" s="572"/>
      <c r="AZ56" s="572"/>
      <c r="BA56" s="572"/>
      <c r="BB56" s="572"/>
      <c r="BC56" s="426"/>
      <c r="BD56" s="574" t="s">
        <v>64</v>
      </c>
      <c r="BE56" s="572"/>
      <c r="BF56" s="572"/>
      <c r="BG56" s="572"/>
      <c r="BH56" s="572"/>
      <c r="BI56" s="572"/>
      <c r="BJ56" s="572"/>
      <c r="BK56" s="573"/>
    </row>
    <row r="57" spans="1:63" ht="27" customHeight="1" thickTop="1">
      <c r="A57" s="689" t="s">
        <v>65</v>
      </c>
      <c r="B57" s="357">
        <v>1</v>
      </c>
      <c r="C57" s="575" t="s">
        <v>66</v>
      </c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  <c r="AB57" s="576"/>
      <c r="AC57" s="576"/>
      <c r="AD57" s="576"/>
      <c r="AE57" s="576"/>
      <c r="AF57" s="576"/>
      <c r="AG57" s="576"/>
      <c r="AH57" s="576"/>
      <c r="AI57" s="576"/>
      <c r="AJ57" s="576"/>
      <c r="AK57" s="576"/>
      <c r="AL57" s="576"/>
      <c r="AM57" s="576"/>
      <c r="AN57" s="576"/>
      <c r="AO57" s="576"/>
      <c r="AP57" s="577"/>
      <c r="AQ57" s="578">
        <v>24</v>
      </c>
      <c r="AR57" s="579"/>
      <c r="AS57" s="579"/>
      <c r="AT57" s="579"/>
      <c r="AU57" s="580"/>
      <c r="AV57" s="581"/>
      <c r="AW57" s="582"/>
      <c r="AX57" s="582"/>
      <c r="AY57" s="582"/>
      <c r="AZ57" s="582"/>
      <c r="BA57" s="582"/>
      <c r="BB57" s="582"/>
      <c r="BC57" s="583"/>
      <c r="BD57" s="584" t="s">
        <v>67</v>
      </c>
      <c r="BE57" s="585"/>
      <c r="BF57" s="585"/>
      <c r="BG57" s="585"/>
      <c r="BH57" s="585"/>
      <c r="BI57" s="585"/>
      <c r="BJ57" s="585"/>
      <c r="BK57" s="586"/>
    </row>
    <row r="58" spans="1:63" ht="23.1" customHeight="1">
      <c r="A58" s="690"/>
      <c r="B58" s="358">
        <v>2</v>
      </c>
      <c r="C58" s="575" t="s">
        <v>68</v>
      </c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6"/>
      <c r="O58" s="576"/>
      <c r="P58" s="576"/>
      <c r="Q58" s="576"/>
      <c r="R58" s="576"/>
      <c r="S58" s="576"/>
      <c r="T58" s="576"/>
      <c r="U58" s="576"/>
      <c r="V58" s="576"/>
      <c r="W58" s="576"/>
      <c r="X58" s="576"/>
      <c r="Y58" s="576"/>
      <c r="Z58" s="576"/>
      <c r="AA58" s="576"/>
      <c r="AB58" s="576"/>
      <c r="AC58" s="576"/>
      <c r="AD58" s="576"/>
      <c r="AE58" s="576"/>
      <c r="AF58" s="576"/>
      <c r="AG58" s="576"/>
      <c r="AH58" s="576"/>
      <c r="AI58" s="576"/>
      <c r="AJ58" s="576"/>
      <c r="AK58" s="576"/>
      <c r="AL58" s="576"/>
      <c r="AM58" s="576"/>
      <c r="AN58" s="576"/>
      <c r="AO58" s="576"/>
      <c r="AP58" s="577"/>
      <c r="AQ58" s="578">
        <v>24</v>
      </c>
      <c r="AR58" s="579"/>
      <c r="AS58" s="579"/>
      <c r="AT58" s="579"/>
      <c r="AU58" s="580"/>
      <c r="AV58" s="587" t="s">
        <v>69</v>
      </c>
      <c r="AW58" s="588"/>
      <c r="AX58" s="588"/>
      <c r="AY58" s="588"/>
      <c r="AZ58" s="588"/>
      <c r="BA58" s="588"/>
      <c r="BB58" s="588"/>
      <c r="BC58" s="589"/>
      <c r="BD58" s="590"/>
      <c r="BE58" s="590"/>
      <c r="BF58" s="590"/>
      <c r="BG58" s="590"/>
      <c r="BH58" s="590"/>
      <c r="BI58" s="590"/>
      <c r="BJ58" s="590"/>
      <c r="BK58" s="590"/>
    </row>
    <row r="59" spans="1:63" ht="23.1" customHeight="1">
      <c r="A59" s="691"/>
      <c r="B59" s="358"/>
      <c r="C59" s="591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2"/>
      <c r="O59" s="592"/>
      <c r="P59" s="592"/>
      <c r="Q59" s="592"/>
      <c r="R59" s="592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2"/>
      <c r="AM59" s="592"/>
      <c r="AN59" s="592"/>
      <c r="AO59" s="592"/>
      <c r="AP59" s="593"/>
      <c r="AQ59" s="578"/>
      <c r="AR59" s="579"/>
      <c r="AS59" s="579"/>
      <c r="AT59" s="579"/>
      <c r="AU59" s="580"/>
      <c r="AV59" s="587"/>
      <c r="AW59" s="588"/>
      <c r="AX59" s="588"/>
      <c r="AY59" s="588"/>
      <c r="AZ59" s="588"/>
      <c r="BA59" s="588"/>
      <c r="BB59" s="588"/>
      <c r="BC59" s="589"/>
      <c r="BD59" s="590"/>
      <c r="BE59" s="590"/>
      <c r="BF59" s="590"/>
      <c r="BG59" s="590"/>
      <c r="BH59" s="590"/>
      <c r="BI59" s="590"/>
      <c r="BJ59" s="590"/>
      <c r="BK59" s="590"/>
    </row>
    <row r="60" spans="1:63" ht="23.1" customHeight="1">
      <c r="A60" s="691"/>
      <c r="B60" s="359"/>
      <c r="C60" s="594"/>
      <c r="D60" s="595"/>
      <c r="E60" s="595"/>
      <c r="F60" s="595"/>
      <c r="G60" s="595"/>
      <c r="H60" s="595"/>
      <c r="I60" s="595"/>
      <c r="J60" s="595"/>
      <c r="K60" s="595"/>
      <c r="L60" s="595"/>
      <c r="M60" s="595"/>
      <c r="N60" s="595"/>
      <c r="O60" s="595"/>
      <c r="P60" s="595"/>
      <c r="Q60" s="595"/>
      <c r="R60" s="595"/>
      <c r="S60" s="595"/>
      <c r="T60" s="595"/>
      <c r="U60" s="595"/>
      <c r="V60" s="595"/>
      <c r="W60" s="595"/>
      <c r="X60" s="595"/>
      <c r="Y60" s="595"/>
      <c r="Z60" s="595"/>
      <c r="AA60" s="595"/>
      <c r="AB60" s="595"/>
      <c r="AC60" s="595"/>
      <c r="AD60" s="595"/>
      <c r="AE60" s="595"/>
      <c r="AF60" s="595"/>
      <c r="AG60" s="595"/>
      <c r="AH60" s="595"/>
      <c r="AI60" s="595"/>
      <c r="AJ60" s="595"/>
      <c r="AK60" s="595"/>
      <c r="AL60" s="595"/>
      <c r="AM60" s="595"/>
      <c r="AN60" s="595"/>
      <c r="AO60" s="595"/>
      <c r="AP60" s="596"/>
      <c r="AQ60" s="578"/>
      <c r="AR60" s="579"/>
      <c r="AS60" s="579"/>
      <c r="AT60" s="579"/>
      <c r="AU60" s="580"/>
      <c r="AV60" s="587"/>
      <c r="AW60" s="588"/>
      <c r="AX60" s="588"/>
      <c r="AY60" s="588"/>
      <c r="AZ60" s="588"/>
      <c r="BA60" s="588"/>
      <c r="BB60" s="588"/>
      <c r="BC60" s="589"/>
      <c r="BD60" s="597"/>
      <c r="BE60" s="598"/>
      <c r="BF60" s="598"/>
      <c r="BG60" s="598"/>
      <c r="BH60" s="598"/>
      <c r="BI60" s="598"/>
      <c r="BJ60" s="598"/>
      <c r="BK60" s="599"/>
    </row>
    <row r="61" spans="1:63" ht="23.1" customHeight="1">
      <c r="A61" s="691"/>
      <c r="B61" s="359"/>
      <c r="C61" s="575"/>
      <c r="D61" s="576"/>
      <c r="E61" s="576"/>
      <c r="F61" s="576"/>
      <c r="G61" s="576"/>
      <c r="H61" s="576"/>
      <c r="I61" s="576"/>
      <c r="J61" s="576"/>
      <c r="K61" s="576"/>
      <c r="L61" s="576"/>
      <c r="M61" s="576"/>
      <c r="N61" s="576"/>
      <c r="O61" s="576"/>
      <c r="P61" s="576"/>
      <c r="Q61" s="576"/>
      <c r="R61" s="576"/>
      <c r="S61" s="576"/>
      <c r="T61" s="576"/>
      <c r="U61" s="576"/>
      <c r="V61" s="576"/>
      <c r="W61" s="576"/>
      <c r="X61" s="576"/>
      <c r="Y61" s="576"/>
      <c r="Z61" s="576"/>
      <c r="AA61" s="576"/>
      <c r="AB61" s="576"/>
      <c r="AC61" s="576"/>
      <c r="AD61" s="576"/>
      <c r="AE61" s="576"/>
      <c r="AF61" s="576"/>
      <c r="AG61" s="576"/>
      <c r="AH61" s="576"/>
      <c r="AI61" s="576"/>
      <c r="AJ61" s="576"/>
      <c r="AK61" s="576"/>
      <c r="AL61" s="576"/>
      <c r="AM61" s="576"/>
      <c r="AN61" s="576"/>
      <c r="AO61" s="576"/>
      <c r="AP61" s="577"/>
      <c r="AQ61" s="600"/>
      <c r="AR61" s="579"/>
      <c r="AS61" s="579"/>
      <c r="AT61" s="579"/>
      <c r="AU61" s="580"/>
      <c r="AV61" s="587"/>
      <c r="AW61" s="588"/>
      <c r="AX61" s="588"/>
      <c r="AY61" s="588"/>
      <c r="AZ61" s="588"/>
      <c r="BA61" s="588"/>
      <c r="BB61" s="588"/>
      <c r="BC61" s="589"/>
      <c r="BD61" s="597"/>
      <c r="BE61" s="598"/>
      <c r="BF61" s="598"/>
      <c r="BG61" s="598"/>
      <c r="BH61" s="598"/>
      <c r="BI61" s="598"/>
      <c r="BJ61" s="598"/>
      <c r="BK61" s="599"/>
    </row>
    <row r="62" spans="1:63" ht="23.1" customHeight="1">
      <c r="A62" s="691"/>
      <c r="B62" s="359"/>
      <c r="C62" s="601"/>
      <c r="D62" s="602"/>
      <c r="E62" s="602"/>
      <c r="F62" s="602"/>
      <c r="G62" s="602"/>
      <c r="H62" s="602"/>
      <c r="I62" s="602"/>
      <c r="J62" s="602"/>
      <c r="K62" s="602"/>
      <c r="L62" s="602"/>
      <c r="M62" s="602"/>
      <c r="N62" s="602"/>
      <c r="O62" s="602"/>
      <c r="P62" s="602"/>
      <c r="Q62" s="602"/>
      <c r="R62" s="602"/>
      <c r="S62" s="602"/>
      <c r="T62" s="602"/>
      <c r="U62" s="602"/>
      <c r="V62" s="602"/>
      <c r="W62" s="602"/>
      <c r="X62" s="602"/>
      <c r="Y62" s="602"/>
      <c r="Z62" s="602"/>
      <c r="AA62" s="602"/>
      <c r="AB62" s="602"/>
      <c r="AC62" s="602"/>
      <c r="AD62" s="602"/>
      <c r="AE62" s="602"/>
      <c r="AF62" s="602"/>
      <c r="AG62" s="602"/>
      <c r="AH62" s="602"/>
      <c r="AI62" s="602"/>
      <c r="AJ62" s="602"/>
      <c r="AK62" s="602"/>
      <c r="AL62" s="602"/>
      <c r="AM62" s="602"/>
      <c r="AN62" s="602"/>
      <c r="AO62" s="602"/>
      <c r="AP62" s="603"/>
      <c r="AQ62" s="600"/>
      <c r="AR62" s="579"/>
      <c r="AS62" s="579"/>
      <c r="AT62" s="579"/>
      <c r="AU62" s="580"/>
      <c r="AV62" s="587"/>
      <c r="AW62" s="588"/>
      <c r="AX62" s="588"/>
      <c r="AY62" s="588"/>
      <c r="AZ62" s="588"/>
      <c r="BA62" s="588"/>
      <c r="BB62" s="588"/>
      <c r="BC62" s="589"/>
      <c r="BD62" s="590"/>
      <c r="BE62" s="590"/>
      <c r="BF62" s="590"/>
      <c r="BG62" s="590"/>
      <c r="BH62" s="590"/>
      <c r="BI62" s="590"/>
      <c r="BJ62" s="590"/>
      <c r="BK62" s="590"/>
    </row>
    <row r="63" spans="1:63" ht="23.1" customHeight="1">
      <c r="A63" s="691"/>
      <c r="B63" s="359"/>
      <c r="C63" s="575"/>
      <c r="D63" s="592"/>
      <c r="E63" s="592"/>
      <c r="F63" s="592"/>
      <c r="G63" s="592"/>
      <c r="H63" s="592"/>
      <c r="I63" s="592"/>
      <c r="J63" s="592"/>
      <c r="K63" s="592"/>
      <c r="L63" s="592"/>
      <c r="M63" s="592"/>
      <c r="N63" s="592"/>
      <c r="O63" s="592"/>
      <c r="P63" s="592"/>
      <c r="Q63" s="592"/>
      <c r="R63" s="592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592"/>
      <c r="AD63" s="592"/>
      <c r="AE63" s="592"/>
      <c r="AF63" s="592"/>
      <c r="AG63" s="592"/>
      <c r="AH63" s="592"/>
      <c r="AI63" s="592"/>
      <c r="AJ63" s="592"/>
      <c r="AK63" s="592"/>
      <c r="AL63" s="592"/>
      <c r="AM63" s="592"/>
      <c r="AN63" s="592"/>
      <c r="AO63" s="592"/>
      <c r="AP63" s="593"/>
      <c r="AQ63" s="600"/>
      <c r="AR63" s="579"/>
      <c r="AS63" s="579"/>
      <c r="AT63" s="579"/>
      <c r="AU63" s="580"/>
      <c r="AV63" s="581"/>
      <c r="AW63" s="604"/>
      <c r="AX63" s="604"/>
      <c r="AY63" s="604"/>
      <c r="AZ63" s="604"/>
      <c r="BA63" s="604"/>
      <c r="BB63" s="604"/>
      <c r="BC63" s="605"/>
      <c r="BD63" s="606"/>
      <c r="BE63" s="607"/>
      <c r="BF63" s="607"/>
      <c r="BG63" s="607"/>
      <c r="BH63" s="607"/>
      <c r="BI63" s="607"/>
      <c r="BJ63" s="607"/>
      <c r="BK63" s="608"/>
    </row>
    <row r="64" spans="1:63" ht="23.1" customHeight="1">
      <c r="A64" s="691"/>
      <c r="B64" s="359"/>
      <c r="C64" s="575"/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2"/>
      <c r="AE64" s="592"/>
      <c r="AF64" s="592"/>
      <c r="AG64" s="592"/>
      <c r="AH64" s="592"/>
      <c r="AI64" s="592"/>
      <c r="AJ64" s="592"/>
      <c r="AK64" s="592"/>
      <c r="AL64" s="592"/>
      <c r="AM64" s="592"/>
      <c r="AN64" s="592"/>
      <c r="AO64" s="592"/>
      <c r="AP64" s="593"/>
      <c r="AQ64" s="600"/>
      <c r="AR64" s="579"/>
      <c r="AS64" s="579"/>
      <c r="AT64" s="579"/>
      <c r="AU64" s="580"/>
      <c r="AV64" s="606"/>
      <c r="AW64" s="607"/>
      <c r="AX64" s="607"/>
      <c r="AY64" s="607"/>
      <c r="AZ64" s="607"/>
      <c r="BA64" s="607"/>
      <c r="BB64" s="607"/>
      <c r="BC64" s="608"/>
      <c r="BD64" s="609"/>
      <c r="BE64" s="610"/>
      <c r="BF64" s="610"/>
      <c r="BG64" s="610"/>
      <c r="BH64" s="610"/>
      <c r="BI64" s="610"/>
      <c r="BJ64" s="610"/>
      <c r="BK64" s="611"/>
    </row>
    <row r="65" spans="1:64" ht="23.1" customHeight="1" thickBot="1">
      <c r="A65" s="692"/>
      <c r="B65" s="488"/>
      <c r="C65" s="612"/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3"/>
      <c r="Q65" s="613"/>
      <c r="R65" s="613"/>
      <c r="S65" s="613"/>
      <c r="T65" s="613"/>
      <c r="U65" s="613"/>
      <c r="V65" s="613"/>
      <c r="W65" s="613"/>
      <c r="X65" s="613"/>
      <c r="Y65" s="613"/>
      <c r="Z65" s="613"/>
      <c r="AA65" s="613"/>
      <c r="AB65" s="613"/>
      <c r="AC65" s="613"/>
      <c r="AD65" s="613"/>
      <c r="AE65" s="613"/>
      <c r="AF65" s="613"/>
      <c r="AG65" s="613"/>
      <c r="AH65" s="613"/>
      <c r="AI65" s="613"/>
      <c r="AJ65" s="613"/>
      <c r="AK65" s="613"/>
      <c r="AL65" s="613"/>
      <c r="AM65" s="613"/>
      <c r="AN65" s="613"/>
      <c r="AO65" s="613"/>
      <c r="AP65" s="614"/>
      <c r="AQ65" s="615"/>
      <c r="AR65" s="616"/>
      <c r="AS65" s="616"/>
      <c r="AT65" s="616"/>
      <c r="AU65" s="617"/>
      <c r="AV65" s="618"/>
      <c r="AW65" s="619"/>
      <c r="AX65" s="619"/>
      <c r="AY65" s="619"/>
      <c r="AZ65" s="619"/>
      <c r="BA65" s="619"/>
      <c r="BB65" s="619"/>
      <c r="BC65" s="620"/>
      <c r="BD65" s="621"/>
      <c r="BE65" s="622"/>
      <c r="BF65" s="622"/>
      <c r="BG65" s="622"/>
      <c r="BH65" s="622"/>
      <c r="BI65" s="622"/>
      <c r="BJ65" s="622"/>
      <c r="BK65" s="623"/>
    </row>
    <row r="66" spans="1:64" ht="21" customHeight="1" thickTop="1">
      <c r="A66" s="689" t="s">
        <v>70</v>
      </c>
      <c r="B66" s="359">
        <v>1</v>
      </c>
      <c r="C66" s="601" t="s">
        <v>199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3"/>
      <c r="AQ66" s="578"/>
      <c r="AR66" s="579"/>
      <c r="AS66" s="579"/>
      <c r="AT66" s="579"/>
      <c r="AU66" s="580"/>
      <c r="AV66" s="581"/>
      <c r="AW66" s="582"/>
      <c r="AX66" s="582"/>
      <c r="AY66" s="582"/>
      <c r="AZ66" s="582"/>
      <c r="BA66" s="582"/>
      <c r="BB66" s="582"/>
      <c r="BC66" s="583"/>
      <c r="BD66" s="584" t="s">
        <v>211</v>
      </c>
      <c r="BE66" s="585"/>
      <c r="BF66" s="585"/>
      <c r="BG66" s="585"/>
      <c r="BH66" s="585"/>
      <c r="BI66" s="585"/>
      <c r="BJ66" s="585"/>
      <c r="BK66" s="586"/>
    </row>
    <row r="67" spans="1:64" ht="23.1" customHeight="1">
      <c r="A67" s="691"/>
      <c r="B67" s="359">
        <v>2</v>
      </c>
      <c r="C67" s="575" t="s">
        <v>208</v>
      </c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6"/>
      <c r="AK67" s="576"/>
      <c r="AL67" s="576"/>
      <c r="AM67" s="576"/>
      <c r="AN67" s="576"/>
      <c r="AO67" s="576"/>
      <c r="AP67" s="577"/>
      <c r="AQ67" s="578"/>
      <c r="AR67" s="579"/>
      <c r="AS67" s="579"/>
      <c r="AT67" s="579"/>
      <c r="AU67" s="580"/>
      <c r="AV67" s="606" t="s">
        <v>200</v>
      </c>
      <c r="AW67" s="607"/>
      <c r="AX67" s="607"/>
      <c r="AY67" s="607"/>
      <c r="AZ67" s="607"/>
      <c r="BA67" s="607"/>
      <c r="BB67" s="607"/>
      <c r="BC67" s="608"/>
      <c r="BD67" s="624" t="s">
        <v>202</v>
      </c>
      <c r="BE67" s="625"/>
      <c r="BF67" s="625"/>
      <c r="BG67" s="625"/>
      <c r="BH67" s="625"/>
      <c r="BI67" s="625"/>
      <c r="BJ67" s="625"/>
      <c r="BK67" s="626"/>
    </row>
    <row r="68" spans="1:64" ht="23.1" customHeight="1">
      <c r="A68" s="691"/>
      <c r="B68" s="359">
        <v>3</v>
      </c>
      <c r="C68" s="575" t="s">
        <v>212</v>
      </c>
      <c r="D68" s="576"/>
      <c r="E68" s="576"/>
      <c r="F68" s="576"/>
      <c r="G68" s="576"/>
      <c r="H68" s="576"/>
      <c r="I68" s="576"/>
      <c r="J68" s="576"/>
      <c r="K68" s="576"/>
      <c r="L68" s="576"/>
      <c r="M68" s="576"/>
      <c r="N68" s="576"/>
      <c r="O68" s="576"/>
      <c r="P68" s="576"/>
      <c r="Q68" s="576"/>
      <c r="R68" s="576"/>
      <c r="S68" s="576"/>
      <c r="T68" s="576"/>
      <c r="U68" s="576"/>
      <c r="V68" s="576"/>
      <c r="W68" s="576"/>
      <c r="X68" s="576"/>
      <c r="Y68" s="576"/>
      <c r="Z68" s="576"/>
      <c r="AA68" s="576"/>
      <c r="AB68" s="576"/>
      <c r="AC68" s="576"/>
      <c r="AD68" s="576"/>
      <c r="AE68" s="576"/>
      <c r="AF68" s="576"/>
      <c r="AG68" s="576"/>
      <c r="AH68" s="576"/>
      <c r="AI68" s="576"/>
      <c r="AJ68" s="576"/>
      <c r="AK68" s="576"/>
      <c r="AL68" s="576"/>
      <c r="AM68" s="576"/>
      <c r="AN68" s="576"/>
      <c r="AO68" s="576"/>
      <c r="AP68" s="577"/>
      <c r="AQ68" s="578"/>
      <c r="AR68" s="579"/>
      <c r="AS68" s="579"/>
      <c r="AT68" s="579"/>
      <c r="AU68" s="580"/>
      <c r="AV68" s="606" t="s">
        <v>213</v>
      </c>
      <c r="AW68" s="607"/>
      <c r="AX68" s="607"/>
      <c r="AY68" s="607"/>
      <c r="AZ68" s="607"/>
      <c r="BA68" s="607"/>
      <c r="BB68" s="607"/>
      <c r="BC68" s="608"/>
      <c r="BD68" s="627" t="s">
        <v>214</v>
      </c>
      <c r="BE68" s="628"/>
      <c r="BF68" s="628"/>
      <c r="BG68" s="628"/>
      <c r="BH68" s="628"/>
      <c r="BI68" s="628"/>
      <c r="BJ68" s="628"/>
      <c r="BK68" s="629"/>
    </row>
    <row r="69" spans="1:64" ht="23.1" customHeight="1">
      <c r="A69" s="691"/>
      <c r="B69" s="359"/>
      <c r="C69" s="575"/>
      <c r="D69" s="576"/>
      <c r="E69" s="576"/>
      <c r="F69" s="576"/>
      <c r="G69" s="576"/>
      <c r="H69" s="576"/>
      <c r="I69" s="576"/>
      <c r="J69" s="576"/>
      <c r="K69" s="576"/>
      <c r="L69" s="576"/>
      <c r="M69" s="576"/>
      <c r="N69" s="576"/>
      <c r="O69" s="576"/>
      <c r="P69" s="576"/>
      <c r="Q69" s="576"/>
      <c r="R69" s="576"/>
      <c r="S69" s="576"/>
      <c r="T69" s="576"/>
      <c r="U69" s="576"/>
      <c r="V69" s="576"/>
      <c r="W69" s="576"/>
      <c r="X69" s="576"/>
      <c r="Y69" s="576"/>
      <c r="Z69" s="576"/>
      <c r="AA69" s="576"/>
      <c r="AB69" s="576"/>
      <c r="AC69" s="576"/>
      <c r="AD69" s="576"/>
      <c r="AE69" s="576"/>
      <c r="AF69" s="576"/>
      <c r="AG69" s="576"/>
      <c r="AH69" s="576"/>
      <c r="AI69" s="576"/>
      <c r="AJ69" s="576"/>
      <c r="AK69" s="576"/>
      <c r="AL69" s="576"/>
      <c r="AM69" s="576"/>
      <c r="AN69" s="576"/>
      <c r="AO69" s="576"/>
      <c r="AP69" s="577"/>
      <c r="AQ69" s="578"/>
      <c r="AR69" s="579"/>
      <c r="AS69" s="579"/>
      <c r="AT69" s="579"/>
      <c r="AU69" s="580"/>
      <c r="AV69" s="606"/>
      <c r="AW69" s="607"/>
      <c r="AX69" s="607"/>
      <c r="AY69" s="607"/>
      <c r="AZ69" s="607"/>
      <c r="BA69" s="607"/>
      <c r="BB69" s="607"/>
      <c r="BC69" s="608"/>
      <c r="BD69" s="627"/>
      <c r="BE69" s="628"/>
      <c r="BF69" s="628"/>
      <c r="BG69" s="628"/>
      <c r="BH69" s="628"/>
      <c r="BI69" s="628"/>
      <c r="BJ69" s="628"/>
      <c r="BK69" s="629"/>
    </row>
    <row r="70" spans="1:64" ht="23.1" customHeight="1">
      <c r="A70" s="691"/>
      <c r="B70" s="359"/>
      <c r="C70" s="575"/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576"/>
      <c r="P70" s="576"/>
      <c r="Q70" s="576"/>
      <c r="R70" s="576"/>
      <c r="S70" s="576"/>
      <c r="T70" s="576"/>
      <c r="U70" s="576"/>
      <c r="V70" s="576"/>
      <c r="W70" s="576"/>
      <c r="X70" s="576"/>
      <c r="Y70" s="576"/>
      <c r="Z70" s="576"/>
      <c r="AA70" s="576"/>
      <c r="AB70" s="576"/>
      <c r="AC70" s="576"/>
      <c r="AD70" s="576"/>
      <c r="AE70" s="576"/>
      <c r="AF70" s="576"/>
      <c r="AG70" s="576"/>
      <c r="AH70" s="576"/>
      <c r="AI70" s="576"/>
      <c r="AJ70" s="576"/>
      <c r="AK70" s="576"/>
      <c r="AL70" s="576"/>
      <c r="AM70" s="576"/>
      <c r="AN70" s="576"/>
      <c r="AO70" s="576"/>
      <c r="AP70" s="577"/>
      <c r="AQ70" s="578"/>
      <c r="AR70" s="579"/>
      <c r="AS70" s="579"/>
      <c r="AT70" s="579"/>
      <c r="AU70" s="580"/>
      <c r="AV70" s="606"/>
      <c r="AW70" s="607"/>
      <c r="AX70" s="607"/>
      <c r="AY70" s="607"/>
      <c r="AZ70" s="607"/>
      <c r="BA70" s="607"/>
      <c r="BB70" s="607"/>
      <c r="BC70" s="608"/>
      <c r="BD70" s="597"/>
      <c r="BE70" s="598"/>
      <c r="BF70" s="598"/>
      <c r="BG70" s="598"/>
      <c r="BH70" s="598"/>
      <c r="BI70" s="598"/>
      <c r="BJ70" s="598"/>
      <c r="BK70" s="599"/>
    </row>
    <row r="71" spans="1:64" ht="23.1" customHeight="1">
      <c r="A71" s="691"/>
      <c r="B71" s="489"/>
      <c r="C71" s="575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578"/>
      <c r="AR71" s="579"/>
      <c r="AS71" s="579"/>
      <c r="AT71" s="579"/>
      <c r="AU71" s="580"/>
      <c r="AV71" s="606"/>
      <c r="AW71" s="607"/>
      <c r="AX71" s="607"/>
      <c r="AY71" s="607"/>
      <c r="AZ71" s="607"/>
      <c r="BA71" s="607"/>
      <c r="BB71" s="607"/>
      <c r="BC71" s="608"/>
      <c r="BD71" s="630"/>
      <c r="BE71" s="631"/>
      <c r="BF71" s="631"/>
      <c r="BG71" s="631"/>
      <c r="BH71" s="631"/>
      <c r="BI71" s="631"/>
      <c r="BJ71" s="631"/>
      <c r="BK71" s="632"/>
    </row>
    <row r="72" spans="1:64" ht="23.1" customHeight="1">
      <c r="A72" s="691"/>
      <c r="B72" s="489"/>
      <c r="C72" s="601"/>
      <c r="D72" s="602"/>
      <c r="E72" s="602"/>
      <c r="F72" s="602"/>
      <c r="G72" s="602"/>
      <c r="H72" s="602"/>
      <c r="I72" s="602"/>
      <c r="J72" s="602"/>
      <c r="K72" s="602"/>
      <c r="L72" s="602"/>
      <c r="M72" s="602"/>
      <c r="N72" s="602"/>
      <c r="O72" s="602"/>
      <c r="P72" s="602"/>
      <c r="Q72" s="602"/>
      <c r="R72" s="602"/>
      <c r="S72" s="602"/>
      <c r="T72" s="602"/>
      <c r="U72" s="602"/>
      <c r="V72" s="602"/>
      <c r="W72" s="602"/>
      <c r="X72" s="602"/>
      <c r="Y72" s="602"/>
      <c r="Z72" s="602"/>
      <c r="AA72" s="602"/>
      <c r="AB72" s="602"/>
      <c r="AC72" s="602"/>
      <c r="AD72" s="602"/>
      <c r="AE72" s="602"/>
      <c r="AF72" s="602"/>
      <c r="AG72" s="602"/>
      <c r="AH72" s="602"/>
      <c r="AI72" s="602"/>
      <c r="AJ72" s="602"/>
      <c r="AK72" s="602"/>
      <c r="AL72" s="602"/>
      <c r="AM72" s="602"/>
      <c r="AN72" s="602"/>
      <c r="AO72" s="602"/>
      <c r="AP72" s="603"/>
      <c r="AQ72" s="578"/>
      <c r="AR72" s="579"/>
      <c r="AS72" s="579"/>
      <c r="AT72" s="579"/>
      <c r="AU72" s="580"/>
      <c r="AV72" s="581"/>
      <c r="AW72" s="582"/>
      <c r="AX72" s="582"/>
      <c r="AY72" s="582"/>
      <c r="AZ72" s="582"/>
      <c r="BA72" s="582"/>
      <c r="BB72" s="582"/>
      <c r="BC72" s="583"/>
      <c r="BD72" s="597"/>
      <c r="BE72" s="598"/>
      <c r="BF72" s="598"/>
      <c r="BG72" s="598"/>
      <c r="BH72" s="598"/>
      <c r="BI72" s="598"/>
      <c r="BJ72" s="598"/>
      <c r="BK72" s="599"/>
    </row>
    <row r="73" spans="1:64" ht="23.1" customHeight="1">
      <c r="A73" s="691"/>
      <c r="B73" s="489"/>
      <c r="C73" s="601"/>
      <c r="D73" s="602"/>
      <c r="E73" s="602"/>
      <c r="F73" s="602"/>
      <c r="G73" s="602"/>
      <c r="H73" s="602"/>
      <c r="I73" s="602"/>
      <c r="J73" s="602"/>
      <c r="K73" s="602"/>
      <c r="L73" s="602"/>
      <c r="M73" s="602"/>
      <c r="N73" s="602"/>
      <c r="O73" s="602"/>
      <c r="P73" s="602"/>
      <c r="Q73" s="602"/>
      <c r="R73" s="602"/>
      <c r="S73" s="602"/>
      <c r="T73" s="602"/>
      <c r="U73" s="602"/>
      <c r="V73" s="602"/>
      <c r="W73" s="602"/>
      <c r="X73" s="602"/>
      <c r="Y73" s="602"/>
      <c r="Z73" s="602"/>
      <c r="AA73" s="602"/>
      <c r="AB73" s="602"/>
      <c r="AC73" s="602"/>
      <c r="AD73" s="602"/>
      <c r="AE73" s="602"/>
      <c r="AF73" s="602"/>
      <c r="AG73" s="602"/>
      <c r="AH73" s="602"/>
      <c r="AI73" s="602"/>
      <c r="AJ73" s="602"/>
      <c r="AK73" s="602"/>
      <c r="AL73" s="602"/>
      <c r="AM73" s="602"/>
      <c r="AN73" s="602"/>
      <c r="AO73" s="602"/>
      <c r="AP73" s="603"/>
      <c r="AQ73" s="578"/>
      <c r="AR73" s="579"/>
      <c r="AS73" s="579"/>
      <c r="AT73" s="579"/>
      <c r="AU73" s="580"/>
      <c r="AV73" s="581"/>
      <c r="AW73" s="582"/>
      <c r="AX73" s="582"/>
      <c r="AY73" s="582"/>
      <c r="AZ73" s="582"/>
      <c r="BA73" s="582"/>
      <c r="BB73" s="582"/>
      <c r="BC73" s="583"/>
      <c r="BD73" s="597"/>
      <c r="BE73" s="598"/>
      <c r="BF73" s="598"/>
      <c r="BG73" s="598"/>
      <c r="BH73" s="598"/>
      <c r="BI73" s="598"/>
      <c r="BJ73" s="598"/>
      <c r="BK73" s="599"/>
    </row>
    <row r="74" spans="1:64" ht="22.5" customHeight="1">
      <c r="A74" s="691"/>
      <c r="B74" s="489"/>
      <c r="C74" s="575"/>
      <c r="D74" s="576"/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576"/>
      <c r="U74" s="576"/>
      <c r="V74" s="576"/>
      <c r="W74" s="576"/>
      <c r="X74" s="576"/>
      <c r="Y74" s="576"/>
      <c r="Z74" s="576"/>
      <c r="AA74" s="576"/>
      <c r="AB74" s="576"/>
      <c r="AC74" s="576"/>
      <c r="AD74" s="576"/>
      <c r="AE74" s="576"/>
      <c r="AF74" s="576"/>
      <c r="AG74" s="576"/>
      <c r="AH74" s="576"/>
      <c r="AI74" s="576"/>
      <c r="AJ74" s="576"/>
      <c r="AK74" s="576"/>
      <c r="AL74" s="576"/>
      <c r="AM74" s="576"/>
      <c r="AN74" s="576"/>
      <c r="AO74" s="576"/>
      <c r="AP74" s="577"/>
      <c r="AQ74" s="633"/>
      <c r="AR74" s="634"/>
      <c r="AS74" s="634"/>
      <c r="AT74" s="634"/>
      <c r="AU74" s="635"/>
      <c r="AV74" s="581"/>
      <c r="AW74" s="582"/>
      <c r="AX74" s="582"/>
      <c r="AY74" s="582"/>
      <c r="AZ74" s="582"/>
      <c r="BA74" s="582"/>
      <c r="BB74" s="582"/>
      <c r="BC74" s="583"/>
      <c r="BD74" s="597"/>
      <c r="BE74" s="598"/>
      <c r="BF74" s="598"/>
      <c r="BG74" s="598"/>
      <c r="BH74" s="598"/>
      <c r="BI74" s="598"/>
      <c r="BJ74" s="598"/>
      <c r="BK74" s="599"/>
    </row>
    <row r="75" spans="1:64" ht="22.5" customHeight="1">
      <c r="A75" s="691"/>
      <c r="B75" s="490"/>
      <c r="C75" s="636"/>
      <c r="D75" s="637"/>
      <c r="E75" s="637"/>
      <c r="F75" s="637"/>
      <c r="G75" s="637"/>
      <c r="H75" s="637"/>
      <c r="I75" s="637"/>
      <c r="J75" s="637"/>
      <c r="K75" s="637"/>
      <c r="L75" s="637"/>
      <c r="M75" s="637"/>
      <c r="N75" s="637"/>
      <c r="O75" s="637"/>
      <c r="P75" s="637"/>
      <c r="Q75" s="637"/>
      <c r="R75" s="637"/>
      <c r="S75" s="637"/>
      <c r="T75" s="637"/>
      <c r="U75" s="637"/>
      <c r="V75" s="637"/>
      <c r="W75" s="637"/>
      <c r="X75" s="637"/>
      <c r="Y75" s="637"/>
      <c r="Z75" s="637"/>
      <c r="AA75" s="637"/>
      <c r="AB75" s="637"/>
      <c r="AC75" s="637"/>
      <c r="AD75" s="637"/>
      <c r="AE75" s="637"/>
      <c r="AF75" s="637"/>
      <c r="AG75" s="637"/>
      <c r="AH75" s="637"/>
      <c r="AI75" s="637"/>
      <c r="AJ75" s="637"/>
      <c r="AK75" s="637"/>
      <c r="AL75" s="637"/>
      <c r="AM75" s="637"/>
      <c r="AN75" s="637"/>
      <c r="AO75" s="637"/>
      <c r="AP75" s="638"/>
      <c r="AQ75" s="639"/>
      <c r="AR75" s="640"/>
      <c r="AS75" s="640"/>
      <c r="AT75" s="640"/>
      <c r="AU75" s="641"/>
      <c r="AV75" s="642"/>
      <c r="AW75" s="643"/>
      <c r="AX75" s="643"/>
      <c r="AY75" s="643"/>
      <c r="AZ75" s="643"/>
      <c r="BA75" s="643"/>
      <c r="BB75" s="643"/>
      <c r="BC75" s="644"/>
      <c r="BD75" s="597"/>
      <c r="BE75" s="598"/>
      <c r="BF75" s="598"/>
      <c r="BG75" s="598"/>
      <c r="BH75" s="598"/>
      <c r="BI75" s="598"/>
      <c r="BJ75" s="598"/>
      <c r="BK75" s="599"/>
    </row>
    <row r="76" spans="1:64" ht="22.5" customHeight="1">
      <c r="A76" s="691"/>
      <c r="B76" s="359"/>
      <c r="C76" s="696"/>
      <c r="D76" s="697"/>
      <c r="E76" s="697"/>
      <c r="F76" s="697"/>
      <c r="G76" s="697"/>
      <c r="H76" s="697"/>
      <c r="I76" s="697"/>
      <c r="J76" s="697"/>
      <c r="K76" s="697"/>
      <c r="L76" s="697"/>
      <c r="M76" s="697"/>
      <c r="N76" s="697"/>
      <c r="O76" s="697"/>
      <c r="P76" s="697"/>
      <c r="Q76" s="697"/>
      <c r="R76" s="697"/>
      <c r="S76" s="697"/>
      <c r="T76" s="697"/>
      <c r="U76" s="697"/>
      <c r="V76" s="697"/>
      <c r="W76" s="697"/>
      <c r="X76" s="697"/>
      <c r="Y76" s="697"/>
      <c r="Z76" s="697"/>
      <c r="AA76" s="697"/>
      <c r="AB76" s="697"/>
      <c r="AC76" s="697"/>
      <c r="AD76" s="697"/>
      <c r="AE76" s="697"/>
      <c r="AF76" s="697"/>
      <c r="AG76" s="697"/>
      <c r="AH76" s="697"/>
      <c r="AI76" s="697"/>
      <c r="AJ76" s="697"/>
      <c r="AK76" s="697"/>
      <c r="AL76" s="697"/>
      <c r="AM76" s="697"/>
      <c r="AN76" s="697"/>
      <c r="AO76" s="697"/>
      <c r="AP76" s="698"/>
      <c r="AQ76" s="645"/>
      <c r="AR76" s="646"/>
      <c r="AS76" s="646"/>
      <c r="AT76" s="646"/>
      <c r="AU76" s="647"/>
      <c r="AV76" s="648"/>
      <c r="AW76" s="649"/>
      <c r="AX76" s="649"/>
      <c r="AY76" s="649"/>
      <c r="AZ76" s="649"/>
      <c r="BA76" s="649"/>
      <c r="BB76" s="649"/>
      <c r="BC76" s="650"/>
      <c r="BD76" s="651"/>
      <c r="BE76" s="652"/>
      <c r="BF76" s="652"/>
      <c r="BG76" s="652"/>
      <c r="BH76" s="652"/>
      <c r="BI76" s="652"/>
      <c r="BJ76" s="652"/>
      <c r="BK76" s="653"/>
    </row>
    <row r="77" spans="1:64" ht="24.75" customHeight="1" thickBot="1">
      <c r="A77" s="692"/>
      <c r="B77" s="488"/>
      <c r="C77" s="654"/>
      <c r="D77" s="655"/>
      <c r="E77" s="655"/>
      <c r="F77" s="655"/>
      <c r="G77" s="655"/>
      <c r="H77" s="655"/>
      <c r="I77" s="655"/>
      <c r="J77" s="655"/>
      <c r="K77" s="655"/>
      <c r="L77" s="655"/>
      <c r="M77" s="655"/>
      <c r="N77" s="655"/>
      <c r="O77" s="655"/>
      <c r="P77" s="655"/>
      <c r="Q77" s="655"/>
      <c r="R77" s="655"/>
      <c r="S77" s="655"/>
      <c r="T77" s="655"/>
      <c r="U77" s="655"/>
      <c r="V77" s="655"/>
      <c r="W77" s="655"/>
      <c r="X77" s="655"/>
      <c r="Y77" s="655"/>
      <c r="Z77" s="655"/>
      <c r="AA77" s="655"/>
      <c r="AB77" s="655"/>
      <c r="AC77" s="655"/>
      <c r="AD77" s="655"/>
      <c r="AE77" s="655"/>
      <c r="AF77" s="655"/>
      <c r="AG77" s="655"/>
      <c r="AH77" s="655"/>
      <c r="AI77" s="655"/>
      <c r="AJ77" s="655"/>
      <c r="AK77" s="655"/>
      <c r="AL77" s="655"/>
      <c r="AM77" s="655"/>
      <c r="AN77" s="655"/>
      <c r="AO77" s="655"/>
      <c r="AP77" s="656"/>
      <c r="AQ77" s="657"/>
      <c r="AR77" s="658"/>
      <c r="AS77" s="658"/>
      <c r="AT77" s="658"/>
      <c r="AU77" s="659"/>
      <c r="AV77" s="618"/>
      <c r="AW77" s="619"/>
      <c r="AX77" s="619"/>
      <c r="AY77" s="619"/>
      <c r="AZ77" s="619"/>
      <c r="BA77" s="619"/>
      <c r="BB77" s="619"/>
      <c r="BC77" s="620"/>
      <c r="BD77" s="651"/>
      <c r="BE77" s="652"/>
      <c r="BF77" s="652"/>
      <c r="BG77" s="652"/>
      <c r="BH77" s="652"/>
      <c r="BI77" s="652"/>
      <c r="BJ77" s="652"/>
      <c r="BK77" s="653"/>
    </row>
    <row r="78" spans="1:64" ht="23.1" customHeight="1" thickTop="1">
      <c r="A78" s="689" t="s">
        <v>28</v>
      </c>
      <c r="B78" s="491">
        <v>1</v>
      </c>
      <c r="C78" s="601" t="s">
        <v>71</v>
      </c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602"/>
      <c r="W78" s="602"/>
      <c r="X78" s="602"/>
      <c r="Y78" s="602"/>
      <c r="Z78" s="602"/>
      <c r="AA78" s="602"/>
      <c r="AB78" s="602"/>
      <c r="AC78" s="602"/>
      <c r="AD78" s="602"/>
      <c r="AE78" s="602"/>
      <c r="AF78" s="602"/>
      <c r="AG78" s="602"/>
      <c r="AH78" s="602"/>
      <c r="AI78" s="602"/>
      <c r="AJ78" s="602"/>
      <c r="AK78" s="602"/>
      <c r="AL78" s="602"/>
      <c r="AM78" s="602"/>
      <c r="AN78" s="602"/>
      <c r="AO78" s="602"/>
      <c r="AP78" s="603"/>
      <c r="AQ78" s="660">
        <v>0.6</v>
      </c>
      <c r="AR78" s="661"/>
      <c r="AS78" s="661"/>
      <c r="AT78" s="661"/>
      <c r="AU78" s="662"/>
      <c r="AV78" s="606"/>
      <c r="AW78" s="607"/>
      <c r="AX78" s="607"/>
      <c r="AY78" s="607"/>
      <c r="AZ78" s="607"/>
      <c r="BA78" s="607"/>
      <c r="BB78" s="607"/>
      <c r="BC78" s="608"/>
      <c r="BD78" s="584" t="s">
        <v>220</v>
      </c>
      <c r="BE78" s="585"/>
      <c r="BF78" s="585"/>
      <c r="BG78" s="585"/>
      <c r="BH78" s="585"/>
      <c r="BI78" s="585"/>
      <c r="BJ78" s="585"/>
      <c r="BK78" s="586"/>
      <c r="BL78" s="500"/>
    </row>
    <row r="79" spans="1:64" ht="23.1" customHeight="1">
      <c r="A79" s="691"/>
      <c r="B79" s="492">
        <v>2</v>
      </c>
      <c r="C79" s="601" t="s">
        <v>209</v>
      </c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2"/>
      <c r="AO79" s="602"/>
      <c r="AP79" s="603"/>
      <c r="AQ79" s="600">
        <v>23.4</v>
      </c>
      <c r="AR79" s="579"/>
      <c r="AS79" s="579"/>
      <c r="AT79" s="579"/>
      <c r="AU79" s="580"/>
      <c r="AV79" s="581"/>
      <c r="AW79" s="582"/>
      <c r="AX79" s="582"/>
      <c r="AY79" s="582"/>
      <c r="AZ79" s="582"/>
      <c r="BA79" s="582"/>
      <c r="BB79" s="582"/>
      <c r="BC79" s="583"/>
      <c r="BD79" s="627"/>
      <c r="BE79" s="628"/>
      <c r="BF79" s="628"/>
      <c r="BG79" s="628"/>
      <c r="BH79" s="628"/>
      <c r="BI79" s="628"/>
      <c r="BJ79" s="628"/>
      <c r="BK79" s="629"/>
      <c r="BL79" s="501"/>
    </row>
    <row r="80" spans="1:64" ht="23.1" customHeight="1">
      <c r="A80" s="690"/>
      <c r="B80" s="493">
        <v>3</v>
      </c>
      <c r="C80" s="663" t="s">
        <v>203</v>
      </c>
      <c r="D80" s="664"/>
      <c r="E80" s="664"/>
      <c r="F80" s="664"/>
      <c r="G80" s="664"/>
      <c r="H80" s="664"/>
      <c r="I80" s="664"/>
      <c r="J80" s="664"/>
      <c r="K80" s="66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00">
        <v>23.4</v>
      </c>
      <c r="AR80" s="579"/>
      <c r="AS80" s="579"/>
      <c r="AT80" s="579"/>
      <c r="AU80" s="580"/>
      <c r="AV80" s="665" t="s">
        <v>226</v>
      </c>
      <c r="AW80" s="666"/>
      <c r="AX80" s="666"/>
      <c r="AY80" s="666"/>
      <c r="AZ80" s="666"/>
      <c r="BA80" s="666"/>
      <c r="BB80" s="666"/>
      <c r="BC80" s="667"/>
      <c r="BD80" s="627" t="s">
        <v>201</v>
      </c>
      <c r="BE80" s="628"/>
      <c r="BF80" s="628"/>
      <c r="BG80" s="628"/>
      <c r="BH80" s="628"/>
      <c r="BI80" s="628"/>
      <c r="BJ80" s="628"/>
      <c r="BK80" s="629"/>
    </row>
    <row r="81" spans="1:63" ht="23.1" customHeight="1">
      <c r="A81" s="691"/>
      <c r="B81" s="493">
        <v>4</v>
      </c>
      <c r="C81" s="663" t="s">
        <v>223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4"/>
      <c r="X81" s="664"/>
      <c r="Y81" s="664"/>
      <c r="Z81" s="664"/>
      <c r="AA81" s="664"/>
      <c r="AB81" s="664"/>
      <c r="AC81" s="664"/>
      <c r="AD81" s="664"/>
      <c r="AE81" s="664"/>
      <c r="AF81" s="664"/>
      <c r="AG81" s="664"/>
      <c r="AH81" s="664"/>
      <c r="AI81" s="664"/>
      <c r="AJ81" s="664"/>
      <c r="AK81" s="664"/>
      <c r="AL81" s="664"/>
      <c r="AM81" s="664"/>
      <c r="AN81" s="664"/>
      <c r="AO81" s="664"/>
      <c r="AP81" s="664"/>
      <c r="AQ81" s="600">
        <v>11.8</v>
      </c>
      <c r="AR81" s="579"/>
      <c r="AS81" s="579"/>
      <c r="AT81" s="579"/>
      <c r="AU81" s="580"/>
      <c r="AV81" s="665" t="s">
        <v>225</v>
      </c>
      <c r="AW81" s="666"/>
      <c r="AX81" s="666"/>
      <c r="AY81" s="666"/>
      <c r="AZ81" s="666"/>
      <c r="BA81" s="666"/>
      <c r="BB81" s="666"/>
      <c r="BC81" s="667"/>
      <c r="BD81" s="627" t="s">
        <v>224</v>
      </c>
      <c r="BE81" s="669"/>
      <c r="BF81" s="669"/>
      <c r="BG81" s="669"/>
      <c r="BH81" s="669"/>
      <c r="BI81" s="669"/>
      <c r="BJ81" s="669"/>
      <c r="BK81" s="670"/>
    </row>
    <row r="82" spans="1:63" ht="23.1" customHeight="1">
      <c r="A82" s="691"/>
      <c r="B82" s="493"/>
      <c r="C82" s="663"/>
      <c r="D82" s="664"/>
      <c r="E82" s="664"/>
      <c r="F82" s="664"/>
      <c r="G82" s="664"/>
      <c r="H82" s="664"/>
      <c r="I82" s="664"/>
      <c r="J82" s="664"/>
      <c r="K82" s="664"/>
      <c r="L82" s="664"/>
      <c r="M82" s="664"/>
      <c r="N82" s="664"/>
      <c r="O82" s="664"/>
      <c r="P82" s="664"/>
      <c r="Q82" s="664"/>
      <c r="R82" s="664"/>
      <c r="S82" s="664"/>
      <c r="T82" s="664"/>
      <c r="U82" s="664"/>
      <c r="V82" s="664"/>
      <c r="W82" s="664"/>
      <c r="X82" s="664"/>
      <c r="Y82" s="664"/>
      <c r="Z82" s="664"/>
      <c r="AA82" s="664"/>
      <c r="AB82" s="664"/>
      <c r="AC82" s="664"/>
      <c r="AD82" s="664"/>
      <c r="AE82" s="664"/>
      <c r="AF82" s="664"/>
      <c r="AG82" s="664"/>
      <c r="AH82" s="664"/>
      <c r="AI82" s="664"/>
      <c r="AJ82" s="664"/>
      <c r="AK82" s="664"/>
      <c r="AL82" s="664"/>
      <c r="AM82" s="664"/>
      <c r="AN82" s="664"/>
      <c r="AO82" s="664"/>
      <c r="AP82" s="664"/>
      <c r="AQ82" s="600"/>
      <c r="AR82" s="579"/>
      <c r="AS82" s="579"/>
      <c r="AT82" s="579"/>
      <c r="AU82" s="580"/>
      <c r="AV82" s="665"/>
      <c r="AW82" s="666"/>
      <c r="AX82" s="666"/>
      <c r="AY82" s="666"/>
      <c r="AZ82" s="666"/>
      <c r="BA82" s="666"/>
      <c r="BB82" s="666"/>
      <c r="BC82" s="667"/>
      <c r="BD82" s="627"/>
      <c r="BE82" s="628"/>
      <c r="BF82" s="628"/>
      <c r="BG82" s="628"/>
      <c r="BH82" s="628"/>
      <c r="BI82" s="628"/>
      <c r="BJ82" s="628"/>
      <c r="BK82" s="629"/>
    </row>
    <row r="83" spans="1:63" ht="25.5" customHeight="1">
      <c r="A83" s="691"/>
      <c r="B83" s="493"/>
      <c r="C83" s="663"/>
      <c r="D83" s="663"/>
      <c r="E83" s="663"/>
      <c r="F83" s="663"/>
      <c r="G83" s="663"/>
      <c r="H83" s="663"/>
      <c r="I83" s="663"/>
      <c r="J83" s="663"/>
      <c r="K83" s="663"/>
      <c r="L83" s="663"/>
      <c r="M83" s="663"/>
      <c r="N83" s="663"/>
      <c r="O83" s="663"/>
      <c r="P83" s="663"/>
      <c r="Q83" s="663"/>
      <c r="R83" s="663"/>
      <c r="S83" s="663"/>
      <c r="T83" s="663"/>
      <c r="U83" s="663"/>
      <c r="V83" s="663"/>
      <c r="W83" s="663"/>
      <c r="X83" s="663"/>
      <c r="Y83" s="663"/>
      <c r="Z83" s="663"/>
      <c r="AA83" s="663"/>
      <c r="AB83" s="663"/>
      <c r="AC83" s="663"/>
      <c r="AD83" s="663"/>
      <c r="AE83" s="663"/>
      <c r="AF83" s="663"/>
      <c r="AG83" s="663"/>
      <c r="AH83" s="663"/>
      <c r="AI83" s="663"/>
      <c r="AJ83" s="663"/>
      <c r="AK83" s="663"/>
      <c r="AL83" s="663"/>
      <c r="AM83" s="663"/>
      <c r="AN83" s="663"/>
      <c r="AO83" s="663"/>
      <c r="AP83" s="663"/>
      <c r="AQ83" s="600"/>
      <c r="AR83" s="579"/>
      <c r="AS83" s="579"/>
      <c r="AT83" s="579"/>
      <c r="AU83" s="580"/>
      <c r="AV83" s="581"/>
      <c r="AW83" s="582"/>
      <c r="AX83" s="582"/>
      <c r="AY83" s="582"/>
      <c r="AZ83" s="582"/>
      <c r="BA83" s="582"/>
      <c r="BB83" s="582"/>
      <c r="BC83" s="583"/>
      <c r="BD83" s="668"/>
      <c r="BE83" s="669"/>
      <c r="BF83" s="669"/>
      <c r="BG83" s="669"/>
      <c r="BH83" s="669"/>
      <c r="BI83" s="669"/>
      <c r="BJ83" s="669"/>
      <c r="BK83" s="670"/>
    </row>
    <row r="84" spans="1:63" ht="22.5" customHeight="1">
      <c r="A84" s="691"/>
      <c r="B84" s="493"/>
      <c r="C84" s="663"/>
      <c r="D84" s="664"/>
      <c r="E84" s="664"/>
      <c r="F84" s="664"/>
      <c r="G84" s="664"/>
      <c r="H84" s="664"/>
      <c r="I84" s="664"/>
      <c r="J84" s="664"/>
      <c r="K84" s="664"/>
      <c r="L84" s="664"/>
      <c r="M84" s="664"/>
      <c r="N84" s="664"/>
      <c r="O84" s="664"/>
      <c r="P84" s="664"/>
      <c r="Q84" s="664"/>
      <c r="R84" s="664"/>
      <c r="S84" s="664"/>
      <c r="T84" s="664"/>
      <c r="U84" s="664"/>
      <c r="V84" s="664"/>
      <c r="W84" s="664"/>
      <c r="X84" s="664"/>
      <c r="Y84" s="664"/>
      <c r="Z84" s="664"/>
      <c r="AA84" s="664"/>
      <c r="AB84" s="664"/>
      <c r="AC84" s="664"/>
      <c r="AD84" s="664"/>
      <c r="AE84" s="664"/>
      <c r="AF84" s="664"/>
      <c r="AG84" s="664"/>
      <c r="AH84" s="664"/>
      <c r="AI84" s="664"/>
      <c r="AJ84" s="664"/>
      <c r="AK84" s="664"/>
      <c r="AL84" s="664"/>
      <c r="AM84" s="664"/>
      <c r="AN84" s="664"/>
      <c r="AO84" s="664"/>
      <c r="AP84" s="664"/>
      <c r="AQ84" s="600"/>
      <c r="AR84" s="579"/>
      <c r="AS84" s="579"/>
      <c r="AT84" s="579"/>
      <c r="AU84" s="580"/>
      <c r="AV84" s="581"/>
      <c r="AW84" s="582"/>
      <c r="AX84" s="582"/>
      <c r="AY84" s="582"/>
      <c r="AZ84" s="582"/>
      <c r="BA84" s="582"/>
      <c r="BB84" s="582"/>
      <c r="BC84" s="583"/>
      <c r="BD84" s="581"/>
      <c r="BE84" s="671"/>
      <c r="BF84" s="671"/>
      <c r="BG84" s="671"/>
      <c r="BH84" s="671"/>
      <c r="BI84" s="671"/>
      <c r="BJ84" s="671"/>
      <c r="BK84" s="672"/>
    </row>
    <row r="85" spans="1:63" ht="22.5" customHeight="1">
      <c r="A85" s="691"/>
      <c r="B85" s="493"/>
      <c r="C85" s="683"/>
      <c r="D85" s="684"/>
      <c r="E85" s="684"/>
      <c r="F85" s="684"/>
      <c r="G85" s="684"/>
      <c r="H85" s="684"/>
      <c r="I85" s="684"/>
      <c r="J85" s="684"/>
      <c r="K85" s="684"/>
      <c r="L85" s="684"/>
      <c r="M85" s="684"/>
      <c r="N85" s="684"/>
      <c r="O85" s="684"/>
      <c r="P85" s="684"/>
      <c r="Q85" s="684"/>
      <c r="R85" s="684"/>
      <c r="S85" s="684"/>
      <c r="T85" s="684"/>
      <c r="U85" s="684"/>
      <c r="V85" s="684"/>
      <c r="W85" s="684"/>
      <c r="X85" s="684"/>
      <c r="Y85" s="684"/>
      <c r="Z85" s="684"/>
      <c r="AA85" s="684"/>
      <c r="AB85" s="684"/>
      <c r="AC85" s="684"/>
      <c r="AD85" s="684"/>
      <c r="AE85" s="684"/>
      <c r="AF85" s="684"/>
      <c r="AG85" s="684"/>
      <c r="AH85" s="684"/>
      <c r="AI85" s="684"/>
      <c r="AJ85" s="684"/>
      <c r="AK85" s="684"/>
      <c r="AL85" s="684"/>
      <c r="AM85" s="684"/>
      <c r="AN85" s="684"/>
      <c r="AO85" s="684"/>
      <c r="AP85" s="685"/>
      <c r="AQ85" s="600"/>
      <c r="AR85" s="579"/>
      <c r="AS85" s="579"/>
      <c r="AT85" s="579"/>
      <c r="AU85" s="580"/>
      <c r="AV85" s="606"/>
      <c r="AW85" s="607"/>
      <c r="AX85" s="607"/>
      <c r="AY85" s="607"/>
      <c r="AZ85" s="607"/>
      <c r="BA85" s="607"/>
      <c r="BB85" s="607"/>
      <c r="BC85" s="608"/>
      <c r="BD85" s="686"/>
      <c r="BE85" s="687"/>
      <c r="BF85" s="687"/>
      <c r="BG85" s="687"/>
      <c r="BH85" s="687"/>
      <c r="BI85" s="687"/>
      <c r="BJ85" s="687"/>
      <c r="BK85" s="688"/>
    </row>
    <row r="86" spans="1:63" ht="22.5" customHeight="1">
      <c r="A86" s="691"/>
      <c r="B86" s="493"/>
      <c r="C86" s="683"/>
      <c r="D86" s="684"/>
      <c r="E86" s="684"/>
      <c r="F86" s="684"/>
      <c r="G86" s="684"/>
      <c r="H86" s="684"/>
      <c r="I86" s="684"/>
      <c r="J86" s="684"/>
      <c r="K86" s="684"/>
      <c r="L86" s="684"/>
      <c r="M86" s="684"/>
      <c r="N86" s="684"/>
      <c r="O86" s="684"/>
      <c r="P86" s="684"/>
      <c r="Q86" s="684"/>
      <c r="R86" s="684"/>
      <c r="S86" s="684"/>
      <c r="T86" s="684"/>
      <c r="U86" s="684"/>
      <c r="V86" s="684"/>
      <c r="W86" s="684"/>
      <c r="X86" s="684"/>
      <c r="Y86" s="684"/>
      <c r="Z86" s="684"/>
      <c r="AA86" s="684"/>
      <c r="AB86" s="684"/>
      <c r="AC86" s="684"/>
      <c r="AD86" s="684"/>
      <c r="AE86" s="684"/>
      <c r="AF86" s="684"/>
      <c r="AG86" s="684"/>
      <c r="AH86" s="684"/>
      <c r="AI86" s="684"/>
      <c r="AJ86" s="684"/>
      <c r="AK86" s="684"/>
      <c r="AL86" s="684"/>
      <c r="AM86" s="684"/>
      <c r="AN86" s="684"/>
      <c r="AO86" s="684"/>
      <c r="AP86" s="685"/>
      <c r="AQ86" s="600"/>
      <c r="AR86" s="579"/>
      <c r="AS86" s="579"/>
      <c r="AT86" s="579"/>
      <c r="AU86" s="580"/>
      <c r="AV86" s="606"/>
      <c r="AW86" s="607"/>
      <c r="AX86" s="607"/>
      <c r="AY86" s="607"/>
      <c r="AZ86" s="607"/>
      <c r="BA86" s="607"/>
      <c r="BB86" s="607"/>
      <c r="BC86" s="608"/>
      <c r="BD86" s="686"/>
      <c r="BE86" s="687"/>
      <c r="BF86" s="687"/>
      <c r="BG86" s="687"/>
      <c r="BH86" s="687"/>
      <c r="BI86" s="687"/>
      <c r="BJ86" s="687"/>
      <c r="BK86" s="688"/>
    </row>
    <row r="87" spans="1:63" ht="22.5" customHeight="1">
      <c r="A87" s="691"/>
      <c r="B87" s="359"/>
      <c r="C87" s="683"/>
      <c r="D87" s="684"/>
      <c r="E87" s="684"/>
      <c r="F87" s="684"/>
      <c r="G87" s="684"/>
      <c r="H87" s="684"/>
      <c r="I87" s="684"/>
      <c r="J87" s="684"/>
      <c r="K87" s="684"/>
      <c r="L87" s="684"/>
      <c r="M87" s="684"/>
      <c r="N87" s="684"/>
      <c r="O87" s="684"/>
      <c r="P87" s="684"/>
      <c r="Q87" s="684"/>
      <c r="R87" s="684"/>
      <c r="S87" s="684"/>
      <c r="T87" s="684"/>
      <c r="U87" s="684"/>
      <c r="V87" s="684"/>
      <c r="W87" s="684"/>
      <c r="X87" s="684"/>
      <c r="Y87" s="684"/>
      <c r="Z87" s="684"/>
      <c r="AA87" s="684"/>
      <c r="AB87" s="684"/>
      <c r="AC87" s="684"/>
      <c r="AD87" s="684"/>
      <c r="AE87" s="684"/>
      <c r="AF87" s="684"/>
      <c r="AG87" s="684"/>
      <c r="AH87" s="684"/>
      <c r="AI87" s="684"/>
      <c r="AJ87" s="684"/>
      <c r="AK87" s="684"/>
      <c r="AL87" s="684"/>
      <c r="AM87" s="684"/>
      <c r="AN87" s="684"/>
      <c r="AO87" s="684"/>
      <c r="AP87" s="685"/>
      <c r="AQ87" s="600"/>
      <c r="AR87" s="579"/>
      <c r="AS87" s="579"/>
      <c r="AT87" s="579"/>
      <c r="AU87" s="580"/>
      <c r="AV87" s="581"/>
      <c r="AW87" s="582"/>
      <c r="AX87" s="582"/>
      <c r="AY87" s="582"/>
      <c r="AZ87" s="582"/>
      <c r="BA87" s="582"/>
      <c r="BB87" s="582"/>
      <c r="BC87" s="583"/>
      <c r="BD87" s="651"/>
      <c r="BE87" s="652"/>
      <c r="BF87" s="652"/>
      <c r="BG87" s="652"/>
      <c r="BH87" s="652"/>
      <c r="BI87" s="652"/>
      <c r="BJ87" s="652"/>
      <c r="BK87" s="653"/>
    </row>
    <row r="88" spans="1:63" ht="23.1" customHeight="1">
      <c r="A88" s="691"/>
      <c r="B88" s="493"/>
      <c r="C88" s="575"/>
      <c r="D88" s="576"/>
      <c r="E88" s="576"/>
      <c r="F88" s="576"/>
      <c r="G88" s="576"/>
      <c r="H88" s="576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6"/>
      <c r="Y88" s="576"/>
      <c r="Z88" s="576"/>
      <c r="AA88" s="576"/>
      <c r="AB88" s="576"/>
      <c r="AC88" s="576"/>
      <c r="AD88" s="576"/>
      <c r="AE88" s="576"/>
      <c r="AF88" s="576"/>
      <c r="AG88" s="576"/>
      <c r="AH88" s="576"/>
      <c r="AI88" s="576"/>
      <c r="AJ88" s="576"/>
      <c r="AK88" s="576"/>
      <c r="AL88" s="576"/>
      <c r="AM88" s="576"/>
      <c r="AN88" s="576"/>
      <c r="AO88" s="576"/>
      <c r="AP88" s="577"/>
      <c r="AQ88" s="600"/>
      <c r="AR88" s="579"/>
      <c r="AS88" s="579"/>
      <c r="AT88" s="579"/>
      <c r="AU88" s="580"/>
      <c r="AV88" s="606"/>
      <c r="AW88" s="607"/>
      <c r="AX88" s="607"/>
      <c r="AY88" s="607"/>
      <c r="AZ88" s="607"/>
      <c r="BA88" s="607"/>
      <c r="BB88" s="607"/>
      <c r="BC88" s="608"/>
      <c r="BD88" s="651"/>
      <c r="BE88" s="652"/>
      <c r="BF88" s="652"/>
      <c r="BG88" s="652"/>
      <c r="BH88" s="652"/>
      <c r="BI88" s="652"/>
      <c r="BJ88" s="652"/>
      <c r="BK88" s="653"/>
    </row>
    <row r="89" spans="1:63" ht="18" customHeight="1">
      <c r="A89" s="692"/>
      <c r="B89" s="494"/>
      <c r="C89" s="673"/>
      <c r="D89" s="674"/>
      <c r="E89" s="674"/>
      <c r="F89" s="674"/>
      <c r="G89" s="674"/>
      <c r="H89" s="674"/>
      <c r="I89" s="674"/>
      <c r="J89" s="674"/>
      <c r="K89" s="674"/>
      <c r="L89" s="674"/>
      <c r="M89" s="674"/>
      <c r="N89" s="674"/>
      <c r="O89" s="674"/>
      <c r="P89" s="674"/>
      <c r="Q89" s="674"/>
      <c r="R89" s="674"/>
      <c r="S89" s="674"/>
      <c r="T89" s="674"/>
      <c r="U89" s="674"/>
      <c r="V89" s="674"/>
      <c r="W89" s="674"/>
      <c r="X89" s="674"/>
      <c r="Y89" s="674"/>
      <c r="Z89" s="674"/>
      <c r="AA89" s="674"/>
      <c r="AB89" s="674"/>
      <c r="AC89" s="674"/>
      <c r="AD89" s="674"/>
      <c r="AE89" s="674"/>
      <c r="AF89" s="674"/>
      <c r="AG89" s="674"/>
      <c r="AH89" s="674"/>
      <c r="AI89" s="674"/>
      <c r="AJ89" s="674"/>
      <c r="AK89" s="674"/>
      <c r="AL89" s="674"/>
      <c r="AM89" s="674"/>
      <c r="AN89" s="674"/>
      <c r="AO89" s="674"/>
      <c r="AP89" s="675"/>
      <c r="AQ89" s="615"/>
      <c r="AR89" s="616"/>
      <c r="AS89" s="616"/>
      <c r="AT89" s="616"/>
      <c r="AU89" s="617"/>
      <c r="AV89" s="676"/>
      <c r="AW89" s="677"/>
      <c r="AX89" s="677"/>
      <c r="AY89" s="677"/>
      <c r="AZ89" s="677"/>
      <c r="BA89" s="677"/>
      <c r="BB89" s="677"/>
      <c r="BC89" s="678"/>
      <c r="BD89" s="679"/>
      <c r="BE89" s="680"/>
      <c r="BF89" s="680"/>
      <c r="BG89" s="680"/>
      <c r="BH89" s="680"/>
      <c r="BI89" s="680"/>
      <c r="BJ89" s="680"/>
      <c r="BK89" s="681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0"/>
      <c r="K90" s="296"/>
      <c r="L90" s="297"/>
      <c r="M90" s="360"/>
      <c r="N90" s="296"/>
      <c r="O90" s="297"/>
      <c r="P90" s="297"/>
      <c r="Q90" s="37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0"/>
      <c r="K91" s="296"/>
      <c r="L91" s="297"/>
      <c r="M91" s="360"/>
      <c r="N91" s="296"/>
      <c r="O91" s="297"/>
      <c r="P91" s="297"/>
      <c r="Q91" s="37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95" t="s">
        <v>32</v>
      </c>
      <c r="B92" s="295"/>
      <c r="C92" s="295"/>
      <c r="D92" s="296"/>
      <c r="E92" s="297"/>
      <c r="F92" s="297"/>
      <c r="G92" s="297"/>
      <c r="H92" s="296"/>
      <c r="I92" s="297"/>
      <c r="J92" s="360"/>
      <c r="K92" s="296"/>
      <c r="L92" s="297"/>
      <c r="M92" s="360"/>
      <c r="N92" s="296"/>
      <c r="O92" s="297"/>
      <c r="P92" s="297"/>
      <c r="Q92" s="37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96"/>
      <c r="B93" s="496"/>
      <c r="C93" s="682"/>
      <c r="D93" s="682"/>
      <c r="E93" s="682"/>
      <c r="F93" s="682"/>
      <c r="G93" s="682"/>
      <c r="H93" s="682"/>
      <c r="I93" s="682"/>
      <c r="J93" s="682"/>
      <c r="K93" s="682"/>
      <c r="L93" s="682"/>
      <c r="M93" s="496"/>
      <c r="N93" s="499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6"/>
      <c r="C94" s="496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/>
      <c r="AC94" s="496"/>
      <c r="AD94" s="496"/>
      <c r="AE94" s="496"/>
      <c r="AF94" s="496"/>
      <c r="AG94" s="496"/>
      <c r="AH94" s="496"/>
      <c r="AI94" s="496"/>
      <c r="AJ94" s="496"/>
      <c r="AK94" s="496"/>
      <c r="AL94" s="496"/>
      <c r="AM94" s="496"/>
      <c r="AN94" s="496"/>
      <c r="AO94" s="496"/>
      <c r="AP94" s="496"/>
      <c r="AQ94" s="496"/>
      <c r="AR94" s="496"/>
      <c r="AS94" s="496"/>
      <c r="AT94" s="496"/>
      <c r="AU94" s="496"/>
      <c r="AV94" s="496"/>
      <c r="AW94" s="496"/>
      <c r="AX94" s="496"/>
      <c r="AY94" s="496"/>
      <c r="AZ94" s="496"/>
      <c r="BA94" s="496"/>
      <c r="BB94" s="496"/>
      <c r="BC94" s="496"/>
      <c r="BD94" s="495"/>
      <c r="BE94" s="495"/>
      <c r="BF94" s="495"/>
      <c r="BG94" s="495"/>
      <c r="BH94" s="495"/>
      <c r="BI94" s="495"/>
      <c r="BJ94" s="495"/>
      <c r="BK94" s="495"/>
    </row>
    <row r="95" spans="1:63" ht="18" customHeight="1">
      <c r="A95" s="497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6"/>
      <c r="BE95" s="346"/>
      <c r="BF95" s="346"/>
      <c r="BG95" s="346"/>
      <c r="BH95" s="346"/>
      <c r="BI95" s="346"/>
      <c r="BJ95" s="346"/>
      <c r="BK95" s="346"/>
    </row>
    <row r="96" spans="1:63" ht="18" customHeight="1">
      <c r="A96" s="295"/>
      <c r="B96" s="498"/>
      <c r="C96" s="498"/>
      <c r="D96" s="498"/>
      <c r="E96" s="498"/>
      <c r="F96" s="498"/>
      <c r="G96" s="498"/>
      <c r="H96" s="498"/>
      <c r="I96" s="498"/>
      <c r="J96" s="498"/>
      <c r="K96" s="4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6"/>
      <c r="BE96" s="346"/>
      <c r="BF96" s="346"/>
      <c r="BG96" s="346"/>
      <c r="BH96" s="346"/>
      <c r="BI96" s="346"/>
      <c r="BJ96" s="346"/>
      <c r="BK96" s="346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0"/>
      <c r="K97" s="296"/>
      <c r="L97" s="297"/>
      <c r="M97" s="360"/>
      <c r="N97" s="296"/>
      <c r="O97" s="297"/>
      <c r="P97" s="297"/>
      <c r="Q97" s="37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6"/>
      <c r="BE97" s="346"/>
      <c r="BF97" s="346"/>
      <c r="BG97" s="346"/>
      <c r="BH97" s="346"/>
      <c r="BI97" s="346"/>
      <c r="BJ97" s="346"/>
      <c r="BK97" s="346"/>
    </row>
    <row r="105" spans="2:63" ht="18" customHeight="1">
      <c r="F105" s="695"/>
    </row>
    <row r="106" spans="2:63" ht="18" customHeight="1">
      <c r="F106" s="695"/>
    </row>
    <row r="107" spans="2:63" ht="18" customHeight="1">
      <c r="F107" s="695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069" priority="5850" stopIfTrue="1" operator="between">
      <formula>#REF!</formula>
      <formula>0</formula>
    </cfRule>
    <cfRule type="cellIs" dxfId="1068" priority="5849" stopIfTrue="1" operator="between">
      <formula>#REF!</formula>
      <formula>#REF!</formula>
    </cfRule>
    <cfRule type="cellIs" dxfId="1067" priority="5854" stopIfTrue="1" operator="lessThan">
      <formula>0</formula>
    </cfRule>
  </conditionalFormatting>
  <conditionalFormatting sqref="D11">
    <cfRule type="cellIs" dxfId="1066" priority="7299" stopIfTrue="1" operator="lessThan">
      <formula>0</formula>
    </cfRule>
    <cfRule type="cellIs" dxfId="1065" priority="6230" stopIfTrue="1" operator="between">
      <formula>#REF!</formula>
      <formula>#REF!</formula>
    </cfRule>
    <cfRule type="cellIs" dxfId="1064" priority="6231" stopIfTrue="1" operator="between">
      <formula>#REF!</formula>
      <formula>0</formula>
    </cfRule>
  </conditionalFormatting>
  <conditionalFormatting sqref="D21">
    <cfRule type="cellIs" dxfId="1063" priority="1245" stopIfTrue="1" operator="between">
      <formula>#REF!</formula>
      <formula>#REF!</formula>
    </cfRule>
    <cfRule type="cellIs" dxfId="1062" priority="1247" stopIfTrue="1" operator="lessThan">
      <formula>0</formula>
    </cfRule>
    <cfRule type="cellIs" dxfId="1061" priority="1246" stopIfTrue="1" operator="between">
      <formula>#REF!</formula>
      <formula>0</formula>
    </cfRule>
  </conditionalFormatting>
  <conditionalFormatting sqref="D24">
    <cfRule type="cellIs" dxfId="1060" priority="55" stopIfTrue="1" operator="between">
      <formula>#REF!</formula>
      <formula>#REF!</formula>
    </cfRule>
    <cfRule type="cellIs" dxfId="1059" priority="56" stopIfTrue="1" operator="between">
      <formula>#REF!</formula>
      <formula>0</formula>
    </cfRule>
    <cfRule type="cellIs" dxfId="1058" priority="57" stopIfTrue="1" operator="lessThan">
      <formula>0</formula>
    </cfRule>
  </conditionalFormatting>
  <conditionalFormatting sqref="F21">
    <cfRule type="cellIs" dxfId="1057" priority="1243" stopIfTrue="1" operator="between">
      <formula>#REF!</formula>
      <formula>0</formula>
    </cfRule>
    <cfRule type="cellIs" dxfId="1056" priority="1244" stopIfTrue="1" operator="lessThan">
      <formula>0</formula>
    </cfRule>
    <cfRule type="cellIs" dxfId="1055" priority="1240" stopIfTrue="1" operator="between">
      <formula>#REF!</formula>
      <formula>#REF!</formula>
    </cfRule>
    <cfRule type="cellIs" dxfId="1054" priority="1241" stopIfTrue="1" operator="between">
      <formula>#REF!</formula>
      <formula>0</formula>
    </cfRule>
    <cfRule type="cellIs" dxfId="1053" priority="1239" stopIfTrue="1" operator="lessThan">
      <formula>0</formula>
    </cfRule>
    <cfRule type="cellIs" dxfId="1052" priority="1242" stopIfTrue="1" operator="between">
      <formula>#REF!</formula>
      <formula>#REF!</formula>
    </cfRule>
  </conditionalFormatting>
  <conditionalFormatting sqref="F24">
    <cfRule type="cellIs" dxfId="1051" priority="49" stopIfTrue="1" operator="lessThan">
      <formula>0</formula>
    </cfRule>
    <cfRule type="cellIs" dxfId="1050" priority="54" stopIfTrue="1" operator="lessThan">
      <formula>0</formula>
    </cfRule>
    <cfRule type="cellIs" dxfId="1049" priority="50" stopIfTrue="1" operator="between">
      <formula>#REF!</formula>
      <formula>#REF!</formula>
    </cfRule>
    <cfRule type="cellIs" dxfId="1048" priority="51" stopIfTrue="1" operator="between">
      <formula>#REF!</formula>
      <formula>0</formula>
    </cfRule>
    <cfRule type="cellIs" dxfId="1047" priority="52" stopIfTrue="1" operator="between">
      <formula>#REF!</formula>
      <formula>#REF!</formula>
    </cfRule>
    <cfRule type="cellIs" dxfId="1046" priority="53" stopIfTrue="1" operator="between">
      <formula>#REF!</formula>
      <formula>0</formula>
    </cfRule>
  </conditionalFormatting>
  <conditionalFormatting sqref="F26">
    <cfRule type="cellIs" dxfId="1045" priority="5855" stopIfTrue="1" operator="between">
      <formula>#REF!</formula>
      <formula>#REF!</formula>
    </cfRule>
    <cfRule type="cellIs" dxfId="1044" priority="5856" stopIfTrue="1" operator="between">
      <formula>#REF!</formula>
      <formula>0</formula>
    </cfRule>
    <cfRule type="cellIs" dxfId="1043" priority="5857" stopIfTrue="1" operator="lessThan">
      <formula>0</formula>
    </cfRule>
  </conditionalFormatting>
  <conditionalFormatting sqref="F30">
    <cfRule type="cellIs" dxfId="1042" priority="405" stopIfTrue="1" operator="lessThan">
      <formula>0</formula>
    </cfRule>
  </conditionalFormatting>
  <conditionalFormatting sqref="F32">
    <cfRule type="cellIs" dxfId="1041" priority="802" stopIfTrue="1" operator="lessThan">
      <formula>0</formula>
    </cfRule>
  </conditionalFormatting>
  <conditionalFormatting sqref="F33">
    <cfRule type="cellIs" dxfId="1040" priority="15" stopIfTrue="1" operator="lessThan">
      <formula>0</formula>
    </cfRule>
  </conditionalFormatting>
  <conditionalFormatting sqref="F35">
    <cfRule type="cellIs" dxfId="1039" priority="4812" stopIfTrue="1" operator="lessThan">
      <formula>0</formula>
    </cfRule>
  </conditionalFormatting>
  <conditionalFormatting sqref="F11:H11">
    <cfRule type="cellIs" dxfId="1038" priority="7302" stopIfTrue="1" operator="lessThan">
      <formula>0</formula>
    </cfRule>
    <cfRule type="cellIs" dxfId="1037" priority="5828" stopIfTrue="1" operator="between">
      <formula>#REF!</formula>
      <formula>0</formula>
    </cfRule>
    <cfRule type="cellIs" dxfId="1036" priority="5827" stopIfTrue="1" operator="between">
      <formula>#REF!</formula>
      <formula>#REF!</formula>
    </cfRule>
  </conditionalFormatting>
  <conditionalFormatting sqref="F30:H30">
    <cfRule type="cellIs" dxfId="1035" priority="404" stopIfTrue="1" operator="between">
      <formula>#REF!</formula>
      <formula>0</formula>
    </cfRule>
    <cfRule type="cellIs" dxfId="1034" priority="403" stopIfTrue="1" operator="between">
      <formula>#REF!</formula>
      <formula>#REF!</formula>
    </cfRule>
  </conditionalFormatting>
  <conditionalFormatting sqref="F32:H32">
    <cfRule type="cellIs" dxfId="1033" priority="801" stopIfTrue="1" operator="between">
      <formula>#REF!</formula>
      <formula>0</formula>
    </cfRule>
    <cfRule type="cellIs" dxfId="1032" priority="800" stopIfTrue="1" operator="between">
      <formula>#REF!</formula>
      <formula>#REF!</formula>
    </cfRule>
  </conditionalFormatting>
  <conditionalFormatting sqref="F33:H33">
    <cfRule type="cellIs" dxfId="1031" priority="14" stopIfTrue="1" operator="between">
      <formula>#REF!</formula>
      <formula>0</formula>
    </cfRule>
    <cfRule type="cellIs" dxfId="1030" priority="13" stopIfTrue="1" operator="between">
      <formula>#REF!</formula>
      <formula>#REF!</formula>
    </cfRule>
  </conditionalFormatting>
  <conditionalFormatting sqref="F35:H35">
    <cfRule type="cellIs" dxfId="1029" priority="4810" stopIfTrue="1" operator="between">
      <formula>#REF!</formula>
      <formula>#REF!</formula>
    </cfRule>
    <cfRule type="cellIs" dxfId="1028" priority="4811" stopIfTrue="1" operator="between">
      <formula>#REF!</formula>
      <formula>0</formula>
    </cfRule>
  </conditionalFormatting>
  <conditionalFormatting sqref="G21">
    <cfRule type="cellIs" dxfId="1027" priority="1231" stopIfTrue="1" operator="between">
      <formula>#REF!</formula>
      <formula>#REF!</formula>
    </cfRule>
    <cfRule type="cellIs" dxfId="1026" priority="1232" stopIfTrue="1" operator="between">
      <formula>#REF!</formula>
      <formula>0</formula>
    </cfRule>
    <cfRule type="cellIs" dxfId="1025" priority="1230" stopIfTrue="1" operator="lessThan">
      <formula>0</formula>
    </cfRule>
  </conditionalFormatting>
  <conditionalFormatting sqref="G24">
    <cfRule type="cellIs" dxfId="1024" priority="40" stopIfTrue="1" operator="lessThan">
      <formula>0</formula>
    </cfRule>
    <cfRule type="cellIs" dxfId="1023" priority="42" stopIfTrue="1" operator="between">
      <formula>#REF!</formula>
      <formula>0</formula>
    </cfRule>
    <cfRule type="cellIs" dxfId="1022" priority="41" stopIfTrue="1" operator="between">
      <formula>#REF!</formula>
      <formula>#REF!</formula>
    </cfRule>
  </conditionalFormatting>
  <conditionalFormatting sqref="G30:H30">
    <cfRule type="cellIs" dxfId="1021" priority="406" stopIfTrue="1" operator="lessThan">
      <formula>0</formula>
    </cfRule>
  </conditionalFormatting>
  <conditionalFormatting sqref="G32:H32">
    <cfRule type="cellIs" dxfId="1020" priority="803" stopIfTrue="1" operator="lessThan">
      <formula>0</formula>
    </cfRule>
  </conditionalFormatting>
  <conditionalFormatting sqref="G33:H33">
    <cfRule type="cellIs" dxfId="1019" priority="16" stopIfTrue="1" operator="lessThan">
      <formula>0</formula>
    </cfRule>
  </conditionalFormatting>
  <conditionalFormatting sqref="G35:H35">
    <cfRule type="cellIs" dxfId="1018" priority="4813" stopIfTrue="1" operator="lessThan">
      <formula>0</formula>
    </cfRule>
  </conditionalFormatting>
  <conditionalFormatting sqref="H21">
    <cfRule type="cellIs" dxfId="1017" priority="1238" stopIfTrue="1" operator="lessThan">
      <formula>0</formula>
    </cfRule>
    <cfRule type="cellIs" dxfId="1016" priority="1233" stopIfTrue="1" operator="lessThan">
      <formula>0</formula>
    </cfRule>
    <cfRule type="cellIs" dxfId="1015" priority="1235" stopIfTrue="1" operator="between">
      <formula>#REF!</formula>
      <formula>0</formula>
    </cfRule>
    <cfRule type="cellIs" dxfId="1014" priority="1234" stopIfTrue="1" operator="between">
      <formula>#REF!</formula>
      <formula>#REF!</formula>
    </cfRule>
  </conditionalFormatting>
  <conditionalFormatting sqref="H24">
    <cfRule type="cellIs" dxfId="1013" priority="43" stopIfTrue="1" operator="lessThan">
      <formula>0</formula>
    </cfRule>
    <cfRule type="cellIs" dxfId="1012" priority="44" stopIfTrue="1" operator="between">
      <formula>#REF!</formula>
      <formula>#REF!</formula>
    </cfRule>
    <cfRule type="cellIs" dxfId="1011" priority="45" stopIfTrue="1" operator="between">
      <formula>#REF!</formula>
      <formula>0</formula>
    </cfRule>
    <cfRule type="cellIs" dxfId="1010" priority="48" stopIfTrue="1" operator="lessThan">
      <formula>0</formula>
    </cfRule>
  </conditionalFormatting>
  <conditionalFormatting sqref="H26">
    <cfRule type="cellIs" dxfId="1009" priority="5846" stopIfTrue="1" operator="between">
      <formula>#REF!</formula>
      <formula>#REF!</formula>
    </cfRule>
    <cfRule type="cellIs" dxfId="1008" priority="5847" stopIfTrue="1" operator="between">
      <formula>#REF!</formula>
      <formula>0</formula>
    </cfRule>
    <cfRule type="cellIs" dxfId="1007" priority="5848" stopIfTrue="1" operator="lessThan">
      <formula>0</formula>
    </cfRule>
  </conditionalFormatting>
  <conditionalFormatting sqref="H21:J21">
    <cfRule type="cellIs" dxfId="1006" priority="1236" stopIfTrue="1" operator="between">
      <formula>#REF!</formula>
      <formula>#REF!</formula>
    </cfRule>
    <cfRule type="cellIs" dxfId="1005" priority="1237" stopIfTrue="1" operator="between">
      <formula>#REF!</formula>
      <formula>0</formula>
    </cfRule>
  </conditionalFormatting>
  <conditionalFormatting sqref="H24:J24">
    <cfRule type="cellIs" dxfId="1004" priority="46" stopIfTrue="1" operator="between">
      <formula>#REF!</formula>
      <formula>#REF!</formula>
    </cfRule>
    <cfRule type="cellIs" dxfId="1003" priority="47" stopIfTrue="1" operator="between">
      <formula>#REF!</formula>
      <formula>0</formula>
    </cfRule>
  </conditionalFormatting>
  <conditionalFormatting sqref="I21:J21">
    <cfRule type="cellIs" dxfId="1002" priority="1279" stopIfTrue="1" operator="lessThan">
      <formula>0</formula>
    </cfRule>
  </conditionalFormatting>
  <conditionalFormatting sqref="I24:J24">
    <cfRule type="cellIs" dxfId="1001" priority="77" stopIfTrue="1" operator="lessThan">
      <formula>0</formula>
    </cfRule>
  </conditionalFormatting>
  <conditionalFormatting sqref="J30">
    <cfRule type="cellIs" dxfId="1000" priority="409" stopIfTrue="1" operator="lessThan">
      <formula>0</formula>
    </cfRule>
  </conditionalFormatting>
  <conditionalFormatting sqref="J32">
    <cfRule type="cellIs" dxfId="999" priority="806" stopIfTrue="1" operator="lessThan">
      <formula>0</formula>
    </cfRule>
  </conditionalFormatting>
  <conditionalFormatting sqref="J33">
    <cfRule type="cellIs" dxfId="998" priority="19" stopIfTrue="1" operator="lessThan">
      <formula>0</formula>
    </cfRule>
  </conditionalFormatting>
  <conditionalFormatting sqref="J35">
    <cfRule type="cellIs" dxfId="997" priority="4820" stopIfTrue="1" operator="lessThan">
      <formula>0</formula>
    </cfRule>
  </conditionalFormatting>
  <conditionalFormatting sqref="J30:L30">
    <cfRule type="cellIs" dxfId="996" priority="408" stopIfTrue="1" operator="between">
      <formula>#REF!</formula>
      <formula>0</formula>
    </cfRule>
    <cfRule type="cellIs" dxfId="995" priority="407" stopIfTrue="1" operator="between">
      <formula>#REF!</formula>
      <formula>#REF!</formula>
    </cfRule>
  </conditionalFormatting>
  <conditionalFormatting sqref="J32:L32">
    <cfRule type="cellIs" dxfId="994" priority="804" stopIfTrue="1" operator="between">
      <formula>#REF!</formula>
      <formula>#REF!</formula>
    </cfRule>
    <cfRule type="cellIs" dxfId="993" priority="805" stopIfTrue="1" operator="between">
      <formula>#REF!</formula>
      <formula>0</formula>
    </cfRule>
  </conditionalFormatting>
  <conditionalFormatting sqref="J33:L33">
    <cfRule type="cellIs" dxfId="992" priority="18" stopIfTrue="1" operator="between">
      <formula>#REF!</formula>
      <formula>0</formula>
    </cfRule>
    <cfRule type="cellIs" dxfId="991" priority="17" stopIfTrue="1" operator="between">
      <formula>#REF!</formula>
      <formula>#REF!</formula>
    </cfRule>
  </conditionalFormatting>
  <conditionalFormatting sqref="J35:L35">
    <cfRule type="cellIs" dxfId="990" priority="4819" stopIfTrue="1" operator="between">
      <formula>#REF!</formula>
      <formula>0</formula>
    </cfRule>
    <cfRule type="cellIs" dxfId="989" priority="4818" stopIfTrue="1" operator="between">
      <formula>#REF!</formula>
      <formula>#REF!</formula>
    </cfRule>
  </conditionalFormatting>
  <conditionalFormatting sqref="K30:L30">
    <cfRule type="cellIs" dxfId="988" priority="410" stopIfTrue="1" operator="lessThan">
      <formula>0</formula>
    </cfRule>
  </conditionalFormatting>
  <conditionalFormatting sqref="K32:L32">
    <cfRule type="cellIs" dxfId="987" priority="807" stopIfTrue="1" operator="lessThan">
      <formula>0</formula>
    </cfRule>
  </conditionalFormatting>
  <conditionalFormatting sqref="K33:L33">
    <cfRule type="cellIs" dxfId="986" priority="20" stopIfTrue="1" operator="lessThan">
      <formula>0</formula>
    </cfRule>
  </conditionalFormatting>
  <conditionalFormatting sqref="K35:L35">
    <cfRule type="cellIs" dxfId="985" priority="4821" stopIfTrue="1" operator="lessThan">
      <formula>0</formula>
    </cfRule>
  </conditionalFormatting>
  <conditionalFormatting sqref="L11">
    <cfRule type="cellIs" dxfId="984" priority="7309" stopIfTrue="1" operator="lessThan">
      <formula>0</formula>
    </cfRule>
  </conditionalFormatting>
  <conditionalFormatting sqref="L21">
    <cfRule type="cellIs" dxfId="983" priority="1282" stopIfTrue="1" operator="lessThan">
      <formula>0</formula>
    </cfRule>
    <cfRule type="cellIs" dxfId="982" priority="1281" stopIfTrue="1" operator="between">
      <formula>#REF!</formula>
      <formula>0</formula>
    </cfRule>
    <cfRule type="cellIs" dxfId="981" priority="1280" stopIfTrue="1" operator="between">
      <formula>#REF!</formula>
      <formula>#REF!</formula>
    </cfRule>
  </conditionalFormatting>
  <conditionalFormatting sqref="L24">
    <cfRule type="cellIs" dxfId="980" priority="79" stopIfTrue="1" operator="between">
      <formula>#REF!</formula>
      <formula>0</formula>
    </cfRule>
    <cfRule type="cellIs" dxfId="979" priority="78" stopIfTrue="1" operator="between">
      <formula>#REF!</formula>
      <formula>#REF!</formula>
    </cfRule>
    <cfRule type="cellIs" dxfId="978" priority="80" stopIfTrue="1" operator="lessThan">
      <formula>0</formula>
    </cfRule>
  </conditionalFormatting>
  <conditionalFormatting sqref="L26">
    <cfRule type="cellIs" dxfId="977" priority="5844" stopIfTrue="1" operator="between">
      <formula>#REF!</formula>
      <formula>0</formula>
    </cfRule>
    <cfRule type="cellIs" dxfId="976" priority="5845" stopIfTrue="1" operator="lessThan">
      <formula>0</formula>
    </cfRule>
    <cfRule type="cellIs" dxfId="975" priority="5843" stopIfTrue="1" operator="between">
      <formula>#REF!</formula>
      <formula>#REF!</formula>
    </cfRule>
  </conditionalFormatting>
  <conditionalFormatting sqref="L11:P11">
    <cfRule type="cellIs" dxfId="974" priority="7306" stopIfTrue="1" operator="between">
      <formula>#REF!</formula>
      <formula>#REF!</formula>
    </cfRule>
    <cfRule type="cellIs" dxfId="973" priority="7307" stopIfTrue="1" operator="between">
      <formula>#REF!</formula>
      <formula>0</formula>
    </cfRule>
  </conditionalFormatting>
  <conditionalFormatting sqref="M11:P11">
    <cfRule type="cellIs" dxfId="972" priority="7308" stopIfTrue="1" operator="lessThan">
      <formula>0</formula>
    </cfRule>
  </conditionalFormatting>
  <conditionalFormatting sqref="N2 N5 N37:N53 N55 N90:N65539">
    <cfRule type="cellIs" dxfId="971" priority="10085" stopIfTrue="1" operator="lessThan">
      <formula>0</formula>
    </cfRule>
  </conditionalFormatting>
  <conditionalFormatting sqref="N9 N10:P10">
    <cfRule type="cellIs" dxfId="970" priority="10107" stopIfTrue="1" operator="between">
      <formula>#REF!</formula>
      <formula>#REF!</formula>
    </cfRule>
    <cfRule type="cellIs" dxfId="969" priority="10108" stopIfTrue="1" operator="between">
      <formula>#REF!</formula>
      <formula>0</formula>
    </cfRule>
  </conditionalFormatting>
  <conditionalFormatting sqref="N9:N10">
    <cfRule type="cellIs" dxfId="968" priority="10109" stopIfTrue="1" operator="lessThan">
      <formula>0</formula>
    </cfRule>
  </conditionalFormatting>
  <conditionalFormatting sqref="N12:N20">
    <cfRule type="cellIs" dxfId="967" priority="3727" stopIfTrue="1" operator="lessThan">
      <formula>0</formula>
    </cfRule>
  </conditionalFormatting>
  <conditionalFormatting sqref="N18:N21">
    <cfRule type="cellIs" dxfId="966" priority="1277" stopIfTrue="1" operator="between">
      <formula>#REF!</formula>
      <formula>0</formula>
    </cfRule>
    <cfRule type="cellIs" dxfId="965" priority="1276" stopIfTrue="1" operator="between">
      <formula>#REF!</formula>
      <formula>#REF!</formula>
    </cfRule>
  </conditionalFormatting>
  <conditionalFormatting sqref="N21">
    <cfRule type="cellIs" dxfId="964" priority="1274" stopIfTrue="1" operator="between">
      <formula>#REF!</formula>
      <formula>#REF!</formula>
    </cfRule>
    <cfRule type="cellIs" dxfId="963" priority="1273" stopIfTrue="1" operator="lessThan">
      <formula>0</formula>
    </cfRule>
    <cfRule type="cellIs" dxfId="962" priority="1275" stopIfTrue="1" operator="between">
      <formula>#REF!</formula>
      <formula>0</formula>
    </cfRule>
    <cfRule type="cellIs" dxfId="961" priority="1278" stopIfTrue="1" operator="lessThan">
      <formula>0</formula>
    </cfRule>
  </conditionalFormatting>
  <conditionalFormatting sqref="N22:N23 N25">
    <cfRule type="cellIs" dxfId="960" priority="4009" stopIfTrue="1" operator="lessThan">
      <formula>0</formula>
    </cfRule>
  </conditionalFormatting>
  <conditionalFormatting sqref="N24">
    <cfRule type="cellIs" dxfId="959" priority="75" stopIfTrue="1" operator="between">
      <formula>#REF!</formula>
      <formula>0</formula>
    </cfRule>
    <cfRule type="cellIs" dxfId="958" priority="76" stopIfTrue="1" operator="lessThan">
      <formula>0</formula>
    </cfRule>
    <cfRule type="cellIs" dxfId="957" priority="73" stopIfTrue="1" operator="between">
      <formula>#REF!</formula>
      <formula>0</formula>
    </cfRule>
    <cfRule type="cellIs" dxfId="956" priority="72" stopIfTrue="1" operator="between">
      <formula>#REF!</formula>
      <formula>#REF!</formula>
    </cfRule>
    <cfRule type="cellIs" dxfId="955" priority="74" stopIfTrue="1" operator="between">
      <formula>#REF!</formula>
      <formula>#REF!</formula>
    </cfRule>
    <cfRule type="cellIs" dxfId="954" priority="71" stopIfTrue="1" operator="lessThan">
      <formula>0</formula>
    </cfRule>
  </conditionalFormatting>
  <conditionalFormatting sqref="N27:N28">
    <cfRule type="cellIs" dxfId="953" priority="7003" stopIfTrue="1" operator="lessThan">
      <formula>0</formula>
    </cfRule>
  </conditionalFormatting>
  <conditionalFormatting sqref="N30:N35">
    <cfRule type="cellIs" dxfId="952" priority="995" stopIfTrue="1" operator="lessThan">
      <formula>0</formula>
    </cfRule>
  </conditionalFormatting>
  <conditionalFormatting sqref="N2:P2 N5:O5 N37:P53 N55:P55 N90:P65539">
    <cfRule type="cellIs" dxfId="951" priority="10083" stopIfTrue="1" operator="between">
      <formula>#REF!</formula>
      <formula>#REF!</formula>
    </cfRule>
    <cfRule type="cellIs" dxfId="950" priority="10084" stopIfTrue="1" operator="between">
      <formula>#REF!</formula>
      <formula>0</formula>
    </cfRule>
  </conditionalFormatting>
  <conditionalFormatting sqref="N12:P17">
    <cfRule type="cellIs" dxfId="949" priority="3724" stopIfTrue="1" operator="between">
      <formula>#REF!</formula>
      <formula>#REF!</formula>
    </cfRule>
    <cfRule type="cellIs" dxfId="948" priority="3725" stopIfTrue="1" operator="between">
      <formula>#REF!</formula>
      <formula>0</formula>
    </cfRule>
  </conditionalFormatting>
  <conditionalFormatting sqref="N22:P23 N25:P25">
    <cfRule type="cellIs" dxfId="947" priority="3320" stopIfTrue="1" operator="between">
      <formula>#REF!</formula>
      <formula>#REF!</formula>
    </cfRule>
    <cfRule type="cellIs" dxfId="946" priority="3321" stopIfTrue="1" operator="between">
      <formula>#REF!</formula>
      <formula>0</formula>
    </cfRule>
  </conditionalFormatting>
  <conditionalFormatting sqref="N27:P28">
    <cfRule type="cellIs" dxfId="945" priority="5822" stopIfTrue="1" operator="between">
      <formula>#REF!</formula>
      <formula>#REF!</formula>
    </cfRule>
    <cfRule type="cellIs" dxfId="944" priority="5823" stopIfTrue="1" operator="between">
      <formula>#REF!</formula>
      <formula>0</formula>
    </cfRule>
  </conditionalFormatting>
  <conditionalFormatting sqref="N30:P35">
    <cfRule type="cellIs" dxfId="943" priority="798" stopIfTrue="1" operator="between">
      <formula>#REF!</formula>
      <formula>0</formula>
    </cfRule>
    <cfRule type="cellIs" dxfId="942" priority="797" stopIfTrue="1" operator="between">
      <formula>#REF!</formula>
      <formula>#REF!</formula>
    </cfRule>
  </conditionalFormatting>
  <conditionalFormatting sqref="O21">
    <cfRule type="cellIs" dxfId="941" priority="1248" stopIfTrue="1" operator="lessThan">
      <formula>0</formula>
    </cfRule>
    <cfRule type="cellIs" dxfId="940" priority="1249" stopIfTrue="1" operator="between">
      <formula>#REF!</formula>
      <formula>#REF!</formula>
    </cfRule>
    <cfRule type="cellIs" dxfId="939" priority="1250" stopIfTrue="1" operator="between">
      <formula>#REF!</formula>
      <formula>0</formula>
    </cfRule>
  </conditionalFormatting>
  <conditionalFormatting sqref="O24">
    <cfRule type="cellIs" dxfId="938" priority="60" stopIfTrue="1" operator="between">
      <formula>#REF!</formula>
      <formula>0</formula>
    </cfRule>
    <cfRule type="cellIs" dxfId="937" priority="59" stopIfTrue="1" operator="between">
      <formula>#REF!</formula>
      <formula>#REF!</formula>
    </cfRule>
    <cfRule type="cellIs" dxfId="936" priority="58" stopIfTrue="1" operator="lessThan">
      <formula>0</formula>
    </cfRule>
  </conditionalFormatting>
  <conditionalFormatting sqref="O2:P2 O5 O37:P53 O55:P55 O90:P65539">
    <cfRule type="cellIs" dxfId="935" priority="10088" stopIfTrue="1" operator="lessThan">
      <formula>0</formula>
    </cfRule>
  </conditionalFormatting>
  <conditionalFormatting sqref="O10:P10">
    <cfRule type="cellIs" dxfId="934" priority="10112" stopIfTrue="1" operator="lessThan">
      <formula>0</formula>
    </cfRule>
  </conditionalFormatting>
  <conditionalFormatting sqref="O12:P17">
    <cfRule type="cellIs" dxfId="933" priority="3726" stopIfTrue="1" operator="lessThan">
      <formula>0</formula>
    </cfRule>
  </conditionalFormatting>
  <conditionalFormatting sqref="O18:P18">
    <cfRule type="cellIs" dxfId="932" priority="10050" stopIfTrue="1" operator="between">
      <formula>#REF!</formula>
      <formula>#REF!</formula>
    </cfRule>
    <cfRule type="cellIs" dxfId="931" priority="10051" stopIfTrue="1" operator="between">
      <formula>#REF!</formula>
      <formula>0</formula>
    </cfRule>
    <cfRule type="cellIs" dxfId="930" priority="10052" stopIfTrue="1" operator="lessThan">
      <formula>0</formula>
    </cfRule>
  </conditionalFormatting>
  <conditionalFormatting sqref="O20:P20">
    <cfRule type="cellIs" dxfId="929" priority="5350" stopIfTrue="1" operator="lessThan">
      <formula>0</formula>
    </cfRule>
    <cfRule type="cellIs" dxfId="928" priority="5349" stopIfTrue="1" operator="between">
      <formula>#REF!</formula>
      <formula>0</formula>
    </cfRule>
    <cfRule type="cellIs" dxfId="927" priority="5348" stopIfTrue="1" operator="between">
      <formula>#REF!</formula>
      <formula>#REF!</formula>
    </cfRule>
  </conditionalFormatting>
  <conditionalFormatting sqref="O22:P23 O25:P25">
    <cfRule type="cellIs" dxfId="926" priority="3322" stopIfTrue="1" operator="lessThan">
      <formula>0</formula>
    </cfRule>
  </conditionalFormatting>
  <conditionalFormatting sqref="O27:P28">
    <cfRule type="cellIs" dxfId="925" priority="5824" stopIfTrue="1" operator="lessThan">
      <formula>0</formula>
    </cfRule>
  </conditionalFormatting>
  <conditionalFormatting sqref="O30:P35">
    <cfRule type="cellIs" dxfId="924" priority="799" stopIfTrue="1" operator="lessThan">
      <formula>0</formula>
    </cfRule>
  </conditionalFormatting>
  <conditionalFormatting sqref="P4:P6">
    <cfRule type="cellIs" dxfId="923" priority="10089" stopIfTrue="1" operator="between">
      <formula>#REF!</formula>
      <formula>#REF!</formula>
    </cfRule>
    <cfRule type="cellIs" dxfId="922" priority="10090" stopIfTrue="1" operator="between">
      <formula>#REF!</formula>
      <formula>0</formula>
    </cfRule>
    <cfRule type="cellIs" dxfId="921" priority="10091" stopIfTrue="1" operator="lessThan">
      <formula>0</formula>
    </cfRule>
  </conditionalFormatting>
  <conditionalFormatting sqref="P9">
    <cfRule type="cellIs" dxfId="920" priority="7440" stopIfTrue="1" operator="between">
      <formula>#REF!</formula>
      <formula>#REF!</formula>
    </cfRule>
    <cfRule type="cellIs" dxfId="919" priority="7442" stopIfTrue="1" operator="lessThan">
      <formula>0</formula>
    </cfRule>
    <cfRule type="cellIs" dxfId="918" priority="7441" stopIfTrue="1" operator="between">
      <formula>#REF!</formula>
      <formula>0</formula>
    </cfRule>
  </conditionalFormatting>
  <conditionalFormatting sqref="P21">
    <cfRule type="cellIs" dxfId="917" priority="1255" stopIfTrue="1" operator="between">
      <formula>#REF!</formula>
      <formula>0</formula>
    </cfRule>
    <cfRule type="cellIs" dxfId="916" priority="1254" stopIfTrue="1" operator="between">
      <formula>#REF!</formula>
      <formula>#REF!</formula>
    </cfRule>
    <cfRule type="cellIs" dxfId="915" priority="1252" stopIfTrue="1" operator="between">
      <formula>#REF!</formula>
      <formula>#REF!</formula>
    </cfRule>
    <cfRule type="cellIs" dxfId="914" priority="1253" stopIfTrue="1" operator="between">
      <formula>#REF!</formula>
      <formula>0</formula>
    </cfRule>
    <cfRule type="cellIs" dxfId="913" priority="1256" stopIfTrue="1" operator="lessThan">
      <formula>0</formula>
    </cfRule>
    <cfRule type="cellIs" dxfId="912" priority="1251" stopIfTrue="1" operator="lessThan">
      <formula>0</formula>
    </cfRule>
  </conditionalFormatting>
  <conditionalFormatting sqref="P24">
    <cfRule type="cellIs" dxfId="911" priority="64" stopIfTrue="1" operator="between">
      <formula>#REF!</formula>
      <formula>#REF!</formula>
    </cfRule>
    <cfRule type="cellIs" dxfId="910" priority="66" stopIfTrue="1" operator="lessThan">
      <formula>0</formula>
    </cfRule>
    <cfRule type="cellIs" dxfId="909" priority="61" stopIfTrue="1" operator="lessThan">
      <formula>0</formula>
    </cfRule>
    <cfRule type="cellIs" dxfId="908" priority="62" stopIfTrue="1" operator="between">
      <formula>#REF!</formula>
      <formula>#REF!</formula>
    </cfRule>
    <cfRule type="cellIs" dxfId="907" priority="63" stopIfTrue="1" operator="between">
      <formula>#REF!</formula>
      <formula>0</formula>
    </cfRule>
    <cfRule type="cellIs" dxfId="906" priority="65" stopIfTrue="1" operator="between">
      <formula>#REF!</formula>
      <formula>0</formula>
    </cfRule>
  </conditionalFormatting>
  <conditionalFormatting sqref="R9">
    <cfRule type="cellIs" dxfId="905" priority="5265" stopIfTrue="1" operator="lessThan">
      <formula>0</formula>
    </cfRule>
  </conditionalFormatting>
  <conditionalFormatting sqref="R12">
    <cfRule type="cellIs" dxfId="904" priority="3731" stopIfTrue="1" operator="lessThan">
      <formula>0</formula>
    </cfRule>
  </conditionalFormatting>
  <conditionalFormatting sqref="R14:R17">
    <cfRule type="cellIs" dxfId="903" priority="3481" stopIfTrue="1" operator="lessThan">
      <formula>0</formula>
    </cfRule>
  </conditionalFormatting>
  <conditionalFormatting sqref="R20">
    <cfRule type="cellIs" dxfId="902" priority="2891" stopIfTrue="1" operator="lessThan">
      <formula>0</formula>
    </cfRule>
  </conditionalFormatting>
  <conditionalFormatting sqref="R21">
    <cfRule type="cellIs" dxfId="901" priority="1263" stopIfTrue="1" operator="lessThan">
      <formula>0</formula>
    </cfRule>
    <cfRule type="cellIs" dxfId="900" priority="1262" stopIfTrue="1" operator="between">
      <formula>#REF!</formula>
      <formula>0</formula>
    </cfRule>
    <cfRule type="cellIs" dxfId="899" priority="1261" stopIfTrue="1" operator="between">
      <formula>#REF!</formula>
      <formula>#REF!</formula>
    </cfRule>
    <cfRule type="cellIs" dxfId="898" priority="1260" stopIfTrue="1" operator="lessThan">
      <formula>0</formula>
    </cfRule>
  </conditionalFormatting>
  <conditionalFormatting sqref="R23">
    <cfRule type="cellIs" dxfId="897" priority="2973" stopIfTrue="1" operator="lessThan">
      <formula>0</formula>
    </cfRule>
  </conditionalFormatting>
  <conditionalFormatting sqref="R24">
    <cfRule type="cellIs" dxfId="896" priority="68" stopIfTrue="1" operator="between">
      <formula>#REF!</formula>
      <formula>#REF!</formula>
    </cfRule>
    <cfRule type="cellIs" dxfId="895" priority="69" stopIfTrue="1" operator="between">
      <formula>#REF!</formula>
      <formula>0</formula>
    </cfRule>
    <cfRule type="cellIs" dxfId="894" priority="70" stopIfTrue="1" operator="lessThan">
      <formula>0</formula>
    </cfRule>
    <cfRule type="cellIs" dxfId="893" priority="67" stopIfTrue="1" operator="lessThan">
      <formula>0</formula>
    </cfRule>
  </conditionalFormatting>
  <conditionalFormatting sqref="R9:S9">
    <cfRule type="cellIs" dxfId="892" priority="4381" stopIfTrue="1" operator="between">
      <formula>#REF!</formula>
      <formula>0</formula>
    </cfRule>
    <cfRule type="cellIs" dxfId="891" priority="4380" stopIfTrue="1" operator="between">
      <formula>#REF!</formula>
      <formula>#REF!</formula>
    </cfRule>
  </conditionalFormatting>
  <conditionalFormatting sqref="R12:T12">
    <cfRule type="cellIs" dxfId="890" priority="3728" stopIfTrue="1" operator="between">
      <formula>#REF!</formula>
      <formula>#REF!</formula>
    </cfRule>
    <cfRule type="cellIs" dxfId="889" priority="3729" stopIfTrue="1" operator="between">
      <formula>#REF!</formula>
      <formula>0</formula>
    </cfRule>
  </conditionalFormatting>
  <conditionalFormatting sqref="R14:T17">
    <cfRule type="cellIs" dxfId="888" priority="366" stopIfTrue="1" operator="between">
      <formula>#REF!</formula>
      <formula>#REF!</formula>
    </cfRule>
    <cfRule type="cellIs" dxfId="887" priority="367" stopIfTrue="1" operator="between">
      <formula>#REF!</formula>
      <formula>0</formula>
    </cfRule>
  </conditionalFormatting>
  <conditionalFormatting sqref="R20:T20">
    <cfRule type="cellIs" dxfId="886" priority="2888" stopIfTrue="1" operator="between">
      <formula>#REF!</formula>
      <formula>#REF!</formula>
    </cfRule>
    <cfRule type="cellIs" dxfId="885" priority="2889" stopIfTrue="1" operator="between">
      <formula>#REF!</formula>
      <formula>0</formula>
    </cfRule>
  </conditionalFormatting>
  <conditionalFormatting sqref="R23:T23">
    <cfRule type="cellIs" dxfId="884" priority="2971" stopIfTrue="1" operator="between">
      <formula>#REF!</formula>
      <formula>0</formula>
    </cfRule>
    <cfRule type="cellIs" dxfId="883" priority="2970" stopIfTrue="1" operator="between">
      <formula>#REF!</formula>
      <formula>#REF!</formula>
    </cfRule>
  </conditionalFormatting>
  <conditionalFormatting sqref="S9">
    <cfRule type="cellIs" dxfId="882" priority="4387" stopIfTrue="1" operator="lessThan">
      <formula>0</formula>
    </cfRule>
  </conditionalFormatting>
  <conditionalFormatting sqref="S12:T12">
    <cfRule type="cellIs" dxfId="881" priority="3730" stopIfTrue="1" operator="lessThan">
      <formula>0</formula>
    </cfRule>
  </conditionalFormatting>
  <conditionalFormatting sqref="S14:T17">
    <cfRule type="cellIs" dxfId="880" priority="368" stopIfTrue="1" operator="lessThan">
      <formula>0</formula>
    </cfRule>
  </conditionalFormatting>
  <conditionalFormatting sqref="S20:T20">
    <cfRule type="cellIs" dxfId="879" priority="2890" stopIfTrue="1" operator="lessThan">
      <formula>0</formula>
    </cfRule>
  </conditionalFormatting>
  <conditionalFormatting sqref="S23:T23">
    <cfRule type="cellIs" dxfId="878" priority="2972" stopIfTrue="1" operator="lessThan">
      <formula>0</formula>
    </cfRule>
  </conditionalFormatting>
  <conditionalFormatting sqref="T9:T10">
    <cfRule type="cellIs" dxfId="877" priority="4337" stopIfTrue="1" operator="lessThan">
      <formula>0</formula>
    </cfRule>
    <cfRule type="cellIs" dxfId="876" priority="4336" stopIfTrue="1" operator="between">
      <formula>#REF!</formula>
      <formula>0</formula>
    </cfRule>
    <cfRule type="cellIs" dxfId="875" priority="4335" stopIfTrue="1" operator="between">
      <formula>#REF!</formula>
      <formula>#REF!</formula>
    </cfRule>
  </conditionalFormatting>
  <conditionalFormatting sqref="T21">
    <cfRule type="cellIs" dxfId="874" priority="128" stopIfTrue="1" operator="between">
      <formula>#REF!</formula>
      <formula>0</formula>
    </cfRule>
    <cfRule type="cellIs" dxfId="873" priority="129" stopIfTrue="1" operator="lessThan">
      <formula>0</formula>
    </cfRule>
    <cfRule type="cellIs" dxfId="872" priority="127" stopIfTrue="1" operator="between">
      <formula>#REF!</formula>
      <formula>#REF!</formula>
    </cfRule>
  </conditionalFormatting>
  <conditionalFormatting sqref="T24">
    <cfRule type="cellIs" dxfId="871" priority="31" stopIfTrue="1" operator="between">
      <formula>#REF!</formula>
      <formula>#REF!</formula>
    </cfRule>
    <cfRule type="cellIs" dxfId="870" priority="32" stopIfTrue="1" operator="between">
      <formula>#REF!</formula>
      <formula>0</formula>
    </cfRule>
    <cfRule type="cellIs" dxfId="869" priority="33" stopIfTrue="1" operator="lessThan">
      <formula>0</formula>
    </cfRule>
  </conditionalFormatting>
  <conditionalFormatting sqref="T28">
    <cfRule type="cellIs" dxfId="868" priority="390" stopIfTrue="1" operator="between">
      <formula>#REF!</formula>
      <formula>#REF!</formula>
    </cfRule>
    <cfRule type="cellIs" dxfId="867" priority="2002" stopIfTrue="1" operator="lessThan">
      <formula>0</formula>
    </cfRule>
    <cfRule type="cellIs" dxfId="866" priority="391" stopIfTrue="1" operator="between">
      <formula>#REF!</formula>
      <formula>0</formula>
    </cfRule>
  </conditionalFormatting>
  <conditionalFormatting sqref="T30">
    <cfRule type="cellIs" dxfId="865" priority="413" stopIfTrue="1" operator="lessThan">
      <formula>0</formula>
    </cfRule>
    <cfRule type="cellIs" dxfId="864" priority="412" stopIfTrue="1" operator="between">
      <formula>#REF!</formula>
      <formula>0</formula>
    </cfRule>
    <cfRule type="cellIs" dxfId="863" priority="411" stopIfTrue="1" operator="between">
      <formula>#REF!</formula>
      <formula>#REF!</formula>
    </cfRule>
  </conditionalFormatting>
  <conditionalFormatting sqref="T32:T33">
    <cfRule type="cellIs" dxfId="862" priority="23" stopIfTrue="1" operator="lessThan">
      <formula>0</formula>
    </cfRule>
    <cfRule type="cellIs" dxfId="861" priority="22" stopIfTrue="1" operator="between">
      <formula>#REF!</formula>
      <formula>0</formula>
    </cfRule>
    <cfRule type="cellIs" dxfId="860" priority="21" stopIfTrue="1" operator="between">
      <formula>#REF!</formula>
      <formula>#REF!</formula>
    </cfRule>
  </conditionalFormatting>
  <conditionalFormatting sqref="T35">
    <cfRule type="cellIs" dxfId="859" priority="4824" stopIfTrue="1" operator="lessThan">
      <formula>0</formula>
    </cfRule>
    <cfRule type="cellIs" dxfId="858" priority="4822" stopIfTrue="1" operator="between">
      <formula>#REF!</formula>
      <formula>#REF!</formula>
    </cfRule>
    <cfRule type="cellIs" dxfId="857" priority="4823" stopIfTrue="1" operator="between">
      <formula>#REF!</formula>
      <formula>0</formula>
    </cfRule>
  </conditionalFormatting>
  <conditionalFormatting sqref="V9">
    <cfRule type="cellIs" dxfId="856" priority="3549" stopIfTrue="1" operator="lessThan">
      <formula>0</formula>
    </cfRule>
  </conditionalFormatting>
  <conditionalFormatting sqref="V9:V12">
    <cfRule type="cellIs" dxfId="855" priority="3547" stopIfTrue="1" operator="between">
      <formula>#REF!</formula>
      <formula>#REF!</formula>
    </cfRule>
    <cfRule type="cellIs" dxfId="854" priority="3548" stopIfTrue="1" operator="between">
      <formula>#REF!</formula>
      <formula>0</formula>
    </cfRule>
  </conditionalFormatting>
  <conditionalFormatting sqref="V10:V11">
    <cfRule type="cellIs" dxfId="853" priority="6397" stopIfTrue="1" operator="lessThan">
      <formula>0</formula>
    </cfRule>
  </conditionalFormatting>
  <conditionalFormatting sqref="V12">
    <cfRule type="cellIs" dxfId="852" priority="3631" stopIfTrue="1" operator="lessThan">
      <formula>0</formula>
    </cfRule>
  </conditionalFormatting>
  <conditionalFormatting sqref="V14:V17">
    <cfRule type="cellIs" dxfId="851" priority="3460" stopIfTrue="1" operator="between">
      <formula>#REF!</formula>
      <formula>0</formula>
    </cfRule>
    <cfRule type="cellIs" dxfId="850" priority="3461" stopIfTrue="1" operator="lessThan">
      <formula>0</formula>
    </cfRule>
    <cfRule type="cellIs" dxfId="849" priority="3459" stopIfTrue="1" operator="between">
      <formula>#REF!</formula>
      <formula>#REF!</formula>
    </cfRule>
  </conditionalFormatting>
  <conditionalFormatting sqref="V19:V20">
    <cfRule type="cellIs" dxfId="848" priority="1214" stopIfTrue="1" operator="lessThan">
      <formula>0</formula>
    </cfRule>
    <cfRule type="cellIs" dxfId="847" priority="1213" stopIfTrue="1" operator="between">
      <formula>#REF!</formula>
      <formula>0</formula>
    </cfRule>
    <cfRule type="cellIs" dxfId="846" priority="1212" stopIfTrue="1" operator="between">
      <formula>#REF!</formula>
      <formula>#REF!</formula>
    </cfRule>
  </conditionalFormatting>
  <conditionalFormatting sqref="V21">
    <cfRule type="cellIs" dxfId="845" priority="130" stopIfTrue="1" operator="lessThan">
      <formula>0</formula>
    </cfRule>
    <cfRule type="cellIs" dxfId="844" priority="132" stopIfTrue="1" operator="between">
      <formula>#REF!</formula>
      <formula>0</formula>
    </cfRule>
    <cfRule type="cellIs" dxfId="843" priority="131" stopIfTrue="1" operator="between">
      <formula>#REF!</formula>
      <formula>#REF!</formula>
    </cfRule>
  </conditionalFormatting>
  <conditionalFormatting sqref="V23">
    <cfRule type="cellIs" dxfId="842" priority="1223" stopIfTrue="1" operator="lessThan">
      <formula>0</formula>
    </cfRule>
  </conditionalFormatting>
  <conditionalFormatting sqref="V23:V24">
    <cfRule type="cellIs" dxfId="841" priority="35" stopIfTrue="1" operator="between">
      <formula>#REF!</formula>
      <formula>#REF!</formula>
    </cfRule>
    <cfRule type="cellIs" dxfId="840" priority="36" stopIfTrue="1" operator="between">
      <formula>#REF!</formula>
      <formula>0</formula>
    </cfRule>
  </conditionalFormatting>
  <conditionalFormatting sqref="V24">
    <cfRule type="cellIs" dxfId="839" priority="34" stopIfTrue="1" operator="lessThan">
      <formula>0</formula>
    </cfRule>
  </conditionalFormatting>
  <conditionalFormatting sqref="V27">
    <cfRule type="cellIs" dxfId="838" priority="336" stopIfTrue="1" operator="between">
      <formula>#REF!</formula>
      <formula>0</formula>
    </cfRule>
    <cfRule type="cellIs" dxfId="837" priority="337" stopIfTrue="1" operator="lessThan">
      <formula>0</formula>
    </cfRule>
    <cfRule type="cellIs" dxfId="836" priority="335" stopIfTrue="1" operator="between">
      <formula>#REF!</formula>
      <formula>#REF!</formula>
    </cfRule>
  </conditionalFormatting>
  <conditionalFormatting sqref="V30">
    <cfRule type="cellIs" dxfId="835" priority="414" stopIfTrue="1" operator="lessThan">
      <formula>0</formula>
    </cfRule>
  </conditionalFormatting>
  <conditionalFormatting sqref="V32">
    <cfRule type="cellIs" dxfId="834" priority="719" stopIfTrue="1" operator="between">
      <formula>#REF!</formula>
      <formula>#REF!</formula>
    </cfRule>
    <cfRule type="cellIs" dxfId="833" priority="721" stopIfTrue="1" operator="lessThan">
      <formula>0</formula>
    </cfRule>
    <cfRule type="cellIs" dxfId="832" priority="720" stopIfTrue="1" operator="between">
      <formula>#REF!</formula>
      <formula>0</formula>
    </cfRule>
  </conditionalFormatting>
  <conditionalFormatting sqref="V33">
    <cfRule type="cellIs" dxfId="831" priority="24" stopIfTrue="1" operator="lessThan">
      <formula>0</formula>
    </cfRule>
  </conditionalFormatting>
  <conditionalFormatting sqref="V30:X30">
    <cfRule type="cellIs" dxfId="830" priority="416" stopIfTrue="1" operator="between">
      <formula>#REF!</formula>
      <formula>0</formula>
    </cfRule>
    <cfRule type="cellIs" dxfId="829" priority="415" stopIfTrue="1" operator="between">
      <formula>#REF!</formula>
      <formula>#REF!</formula>
    </cfRule>
  </conditionalFormatting>
  <conditionalFormatting sqref="V33:X33">
    <cfRule type="cellIs" dxfId="828" priority="25" stopIfTrue="1" operator="between">
      <formula>#REF!</formula>
      <formula>#REF!</formula>
    </cfRule>
    <cfRule type="cellIs" dxfId="827" priority="26" stopIfTrue="1" operator="between">
      <formula>#REF!</formula>
      <formula>0</formula>
    </cfRule>
  </conditionalFormatting>
  <conditionalFormatting sqref="W21:X21">
    <cfRule type="cellIs" dxfId="826" priority="133" stopIfTrue="1" operator="between">
      <formula>#REF!</formula>
      <formula>#REF!</formula>
    </cfRule>
    <cfRule type="cellIs" dxfId="825" priority="134" stopIfTrue="1" operator="between">
      <formula>#REF!</formula>
      <formula>0</formula>
    </cfRule>
    <cfRule type="cellIs" dxfId="824" priority="135" stopIfTrue="1" operator="lessThan">
      <formula>0</formula>
    </cfRule>
  </conditionalFormatting>
  <conditionalFormatting sqref="W24:X24">
    <cfRule type="cellIs" dxfId="823" priority="38" stopIfTrue="1" operator="between">
      <formula>#REF!</formula>
      <formula>0</formula>
    </cfRule>
    <cfRule type="cellIs" dxfId="822" priority="39" stopIfTrue="1" operator="lessThan">
      <formula>0</formula>
    </cfRule>
    <cfRule type="cellIs" dxfId="821" priority="37" stopIfTrue="1" operator="between">
      <formula>#REF!</formula>
      <formula>#REF!</formula>
    </cfRule>
  </conditionalFormatting>
  <conditionalFormatting sqref="W28:X28">
    <cfRule type="cellIs" dxfId="820" priority="586" stopIfTrue="1" operator="between">
      <formula>#REF!</formula>
      <formula>0</formula>
    </cfRule>
    <cfRule type="cellIs" dxfId="819" priority="585" stopIfTrue="1" operator="between">
      <formula>#REF!</formula>
      <formula>#REF!</formula>
    </cfRule>
    <cfRule type="cellIs" dxfId="818" priority="587" stopIfTrue="1" operator="lessThan">
      <formula>0</formula>
    </cfRule>
  </conditionalFormatting>
  <conditionalFormatting sqref="W30:X30">
    <cfRule type="cellIs" dxfId="817" priority="417" stopIfTrue="1" operator="lessThan">
      <formula>0</formula>
    </cfRule>
  </conditionalFormatting>
  <conditionalFormatting sqref="W33:X33">
    <cfRule type="cellIs" dxfId="816" priority="27" stopIfTrue="1" operator="lessThan">
      <formula>0</formula>
    </cfRule>
  </conditionalFormatting>
  <conditionalFormatting sqref="X9">
    <cfRule type="cellIs" dxfId="815" priority="3699" stopIfTrue="1" operator="between">
      <formula>#REF!</formula>
      <formula>0</formula>
    </cfRule>
    <cfRule type="cellIs" dxfId="814" priority="3698" stopIfTrue="1" operator="between">
      <formula>#REF!</formula>
      <formula>#REF!</formula>
    </cfRule>
    <cfRule type="cellIs" dxfId="813" priority="3697" stopIfTrue="1" operator="between">
      <formula>#REF!</formula>
      <formula>0</formula>
    </cfRule>
    <cfRule type="cellIs" dxfId="812" priority="3696" stopIfTrue="1" operator="between">
      <formula>#REF!</formula>
      <formula>#REF!</formula>
    </cfRule>
    <cfRule type="cellIs" dxfId="811" priority="3695" stopIfTrue="1" operator="lessThan">
      <formula>0</formula>
    </cfRule>
    <cfRule type="cellIs" dxfId="810" priority="3700" stopIfTrue="1" operator="lessThan">
      <formula>0</formula>
    </cfRule>
  </conditionalFormatting>
  <conditionalFormatting sqref="X10">
    <cfRule type="cellIs" dxfId="809" priority="5902" stopIfTrue="1" operator="lessThan">
      <formula>0</formula>
    </cfRule>
  </conditionalFormatting>
  <conditionalFormatting sqref="X11">
    <cfRule type="cellIs" dxfId="808" priority="7348" stopIfTrue="1" operator="lessThan">
      <formula>0</formula>
    </cfRule>
    <cfRule type="cellIs" dxfId="807" priority="7470" stopIfTrue="1" operator="between">
      <formula>#REF!</formula>
      <formula>#REF!</formula>
    </cfRule>
    <cfRule type="cellIs" dxfId="806" priority="7471" stopIfTrue="1" operator="between">
      <formula>#REF!</formula>
      <formula>0</formula>
    </cfRule>
    <cfRule type="cellIs" dxfId="805" priority="7472" stopIfTrue="1" operator="lessThan">
      <formula>0</formula>
    </cfRule>
  </conditionalFormatting>
  <conditionalFormatting sqref="X11:X12">
    <cfRule type="cellIs" dxfId="804" priority="3635" stopIfTrue="1" operator="between">
      <formula>#REF!</formula>
      <formula>#REF!</formula>
    </cfRule>
    <cfRule type="cellIs" dxfId="803" priority="3636" stopIfTrue="1" operator="between">
      <formula>#REF!</formula>
      <formula>0</formula>
    </cfRule>
  </conditionalFormatting>
  <conditionalFormatting sqref="X12">
    <cfRule type="cellIs" dxfId="802" priority="3634" stopIfTrue="1" operator="between">
      <formula>#REF!</formula>
      <formula>0</formula>
    </cfRule>
    <cfRule type="cellIs" dxfId="801" priority="3637" stopIfTrue="1" operator="lessThan">
      <formula>0</formula>
    </cfRule>
    <cfRule type="cellIs" dxfId="800" priority="3632" stopIfTrue="1" operator="lessThan">
      <formula>0</formula>
    </cfRule>
    <cfRule type="cellIs" dxfId="799" priority="3633" stopIfTrue="1" operator="between">
      <formula>#REF!</formula>
      <formula>#REF!</formula>
    </cfRule>
  </conditionalFormatting>
  <conditionalFormatting sqref="X14">
    <cfRule type="cellIs" dxfId="798" priority="3462" stopIfTrue="1" operator="lessThan">
      <formula>0</formula>
    </cfRule>
    <cfRule type="cellIs" dxfId="797" priority="3463" stopIfTrue="1" operator="between">
      <formula>#REF!</formula>
      <formula>#REF!</formula>
    </cfRule>
    <cfRule type="cellIs" dxfId="796" priority="3464" stopIfTrue="1" operator="between">
      <formula>#REF!</formula>
      <formula>0</formula>
    </cfRule>
  </conditionalFormatting>
  <conditionalFormatting sqref="X14:X15">
    <cfRule type="cellIs" dxfId="795" priority="3466" stopIfTrue="1" operator="between">
      <formula>#REF!</formula>
      <formula>0</formula>
    </cfRule>
    <cfRule type="cellIs" dxfId="794" priority="3465" stopIfTrue="1" operator="between">
      <formula>#REF!</formula>
      <formula>#REF!</formula>
    </cfRule>
  </conditionalFormatting>
  <conditionalFormatting sqref="X14:X17 X20">
    <cfRule type="cellIs" dxfId="793" priority="3467" stopIfTrue="1" operator="lessThan">
      <formula>0</formula>
    </cfRule>
  </conditionalFormatting>
  <conditionalFormatting sqref="X17">
    <cfRule type="cellIs" dxfId="792" priority="352" stopIfTrue="1" operator="between">
      <formula>#REF!</formula>
      <formula>#REF!</formula>
    </cfRule>
    <cfRule type="cellIs" dxfId="791" priority="354" stopIfTrue="1" operator="between">
      <formula>#REF!</formula>
      <formula>#REF!</formula>
    </cfRule>
    <cfRule type="cellIs" dxfId="790" priority="355" stopIfTrue="1" operator="between">
      <formula>#REF!</formula>
      <formula>0</formula>
    </cfRule>
    <cfRule type="cellIs" dxfId="789" priority="353" stopIfTrue="1" operator="between">
      <formula>#REF!</formula>
      <formula>0</formula>
    </cfRule>
    <cfRule type="cellIs" dxfId="788" priority="351" stopIfTrue="1" operator="lessThan">
      <formula>0</formula>
    </cfRule>
  </conditionalFormatting>
  <conditionalFormatting sqref="X19">
    <cfRule type="cellIs" dxfId="787" priority="488" stopIfTrue="1" operator="lessThan">
      <formula>0</formula>
    </cfRule>
    <cfRule type="cellIs" dxfId="786" priority="485" stopIfTrue="1" operator="between">
      <formula>#REF!</formula>
      <formula>0</formula>
    </cfRule>
    <cfRule type="cellIs" dxfId="785" priority="484" stopIfTrue="1" operator="between">
      <formula>#REF!</formula>
      <formula>#REF!</formula>
    </cfRule>
    <cfRule type="cellIs" dxfId="784" priority="483" stopIfTrue="1" operator="lessThan">
      <formula>0</formula>
    </cfRule>
  </conditionalFormatting>
  <conditionalFormatting sqref="X23">
    <cfRule type="cellIs" dxfId="783" priority="209" stopIfTrue="1" operator="lessThan">
      <formula>0</formula>
    </cfRule>
    <cfRule type="cellIs" dxfId="782" priority="1225" stopIfTrue="1" operator="between">
      <formula>#REF!</formula>
      <formula>#REF!</formula>
    </cfRule>
    <cfRule type="cellIs" dxfId="781" priority="1226" stopIfTrue="1" operator="between">
      <formula>#REF!</formula>
      <formula>0</formula>
    </cfRule>
    <cfRule type="cellIs" dxfId="780" priority="1227" stopIfTrue="1" operator="between">
      <formula>#REF!</formula>
      <formula>#REF!</formula>
    </cfRule>
    <cfRule type="cellIs" dxfId="779" priority="1228" stopIfTrue="1" operator="between">
      <formula>#REF!</formula>
      <formula>0</formula>
    </cfRule>
    <cfRule type="cellIs" dxfId="778" priority="1229" stopIfTrue="1" operator="lessThan">
      <formula>0</formula>
    </cfRule>
  </conditionalFormatting>
  <conditionalFormatting sqref="X27">
    <cfRule type="cellIs" dxfId="777" priority="399" stopIfTrue="1" operator="lessThan">
      <formula>0</formula>
    </cfRule>
    <cfRule type="cellIs" dxfId="776" priority="397" stopIfTrue="1" operator="between">
      <formula>#REF!</formula>
      <formula>0</formula>
    </cfRule>
    <cfRule type="cellIs" dxfId="775" priority="396" stopIfTrue="1" operator="between">
      <formula>#REF!</formula>
      <formula>#REF!</formula>
    </cfRule>
  </conditionalFormatting>
  <conditionalFormatting sqref="X29">
    <cfRule type="cellIs" dxfId="774" priority="2535" stopIfTrue="1" operator="between">
      <formula>#REF!</formula>
      <formula>0</formula>
    </cfRule>
    <cfRule type="cellIs" dxfId="773" priority="2534" stopIfTrue="1" operator="between">
      <formula>#REF!</formula>
      <formula>#REF!</formula>
    </cfRule>
    <cfRule type="cellIs" dxfId="772" priority="2538" stopIfTrue="1" operator="lessThan">
      <formula>0</formula>
    </cfRule>
    <cfRule type="cellIs" dxfId="771" priority="1821" stopIfTrue="1" operator="lessThan">
      <formula>0</formula>
    </cfRule>
    <cfRule type="cellIs" dxfId="770" priority="2537" stopIfTrue="1" operator="between">
      <formula>#REF!</formula>
      <formula>0</formula>
    </cfRule>
    <cfRule type="cellIs" dxfId="769" priority="2536" stopIfTrue="1" operator="between">
      <formula>#REF!</formula>
      <formula>#REF!</formula>
    </cfRule>
  </conditionalFormatting>
  <conditionalFormatting sqref="X32">
    <cfRule type="cellIs" dxfId="768" priority="726" stopIfTrue="1" operator="between">
      <formula>#REF!</formula>
      <formula>0</formula>
    </cfRule>
    <cfRule type="cellIs" dxfId="767" priority="727" stopIfTrue="1" operator="lessThan">
      <formula>0</formula>
    </cfRule>
    <cfRule type="cellIs" dxfId="766" priority="725" stopIfTrue="1" operator="between">
      <formula>#REF!</formula>
      <formula>#REF!</formula>
    </cfRule>
    <cfRule type="cellIs" dxfId="765" priority="724" stopIfTrue="1" operator="between">
      <formula>#REF!</formula>
      <formula>0</formula>
    </cfRule>
    <cfRule type="cellIs" dxfId="764" priority="723" stopIfTrue="1" operator="between">
      <formula>#REF!</formula>
      <formula>#REF!</formula>
    </cfRule>
    <cfRule type="cellIs" dxfId="763" priority="722" stopIfTrue="1" operator="lessThan">
      <formula>0</formula>
    </cfRule>
  </conditionalFormatting>
  <conditionalFormatting sqref="X35">
    <cfRule type="cellIs" dxfId="762" priority="4789" stopIfTrue="1" operator="lessThan">
      <formula>0</formula>
    </cfRule>
  </conditionalFormatting>
  <conditionalFormatting sqref="X10:Y10">
    <cfRule type="cellIs" dxfId="761" priority="5900" stopIfTrue="1" operator="between">
      <formula>#REF!</formula>
      <formula>0</formula>
    </cfRule>
    <cfRule type="cellIs" dxfId="760" priority="5899" stopIfTrue="1" operator="between">
      <formula>#REF!</formula>
      <formula>#REF!</formula>
    </cfRule>
  </conditionalFormatting>
  <conditionalFormatting sqref="X19:Y19">
    <cfRule type="cellIs" dxfId="759" priority="487" stopIfTrue="1" operator="between">
      <formula>#REF!</formula>
      <formula>0</formula>
    </cfRule>
    <cfRule type="cellIs" dxfId="758" priority="486" stopIfTrue="1" operator="between">
      <formula>#REF!</formula>
      <formula>#REF!</formula>
    </cfRule>
  </conditionalFormatting>
  <conditionalFormatting sqref="X16:Z16 X20:Z20">
    <cfRule type="cellIs" dxfId="757" priority="2984" stopIfTrue="1" operator="between">
      <formula>#REF!</formula>
      <formula>#REF!</formula>
    </cfRule>
    <cfRule type="cellIs" dxfId="756" priority="2985" stopIfTrue="1" operator="between">
      <formula>#REF!</formula>
      <formula>0</formula>
    </cfRule>
  </conditionalFormatting>
  <conditionalFormatting sqref="X35:Z35">
    <cfRule type="cellIs" dxfId="755" priority="4787" stopIfTrue="1" operator="between">
      <formula>#REF!</formula>
      <formula>#REF!</formula>
    </cfRule>
    <cfRule type="cellIs" dxfId="754" priority="4788" stopIfTrue="1" operator="between">
      <formula>#REF!</formula>
      <formula>0</formula>
    </cfRule>
  </conditionalFormatting>
  <conditionalFormatting sqref="Y12">
    <cfRule type="cellIs" dxfId="753" priority="3647" stopIfTrue="1" operator="lessThan">
      <formula>0</formula>
    </cfRule>
  </conditionalFormatting>
  <conditionalFormatting sqref="Y14">
    <cfRule type="cellIs" dxfId="752" priority="3468" stopIfTrue="1" operator="lessThan">
      <formula>0</formula>
    </cfRule>
  </conditionalFormatting>
  <conditionalFormatting sqref="Y17">
    <cfRule type="cellIs" dxfId="751" priority="356" stopIfTrue="1" operator="lessThan">
      <formula>0</formula>
    </cfRule>
  </conditionalFormatting>
  <conditionalFormatting sqref="Y19">
    <cfRule type="cellIs" dxfId="750" priority="1960" stopIfTrue="1" operator="lessThan">
      <formula>0</formula>
    </cfRule>
  </conditionalFormatting>
  <conditionalFormatting sqref="Y12:Z12">
    <cfRule type="cellIs" dxfId="749" priority="3648" stopIfTrue="1" operator="between">
      <formula>#REF!</formula>
      <formula>#REF!</formula>
    </cfRule>
    <cfRule type="cellIs" dxfId="748" priority="3649" stopIfTrue="1" operator="between">
      <formula>#REF!</formula>
      <formula>0</formula>
    </cfRule>
  </conditionalFormatting>
  <conditionalFormatting sqref="Y14:Z14">
    <cfRule type="cellIs" dxfId="747" priority="3470" stopIfTrue="1" operator="between">
      <formula>#REF!</formula>
      <formula>0</formula>
    </cfRule>
    <cfRule type="cellIs" dxfId="746" priority="3469" stopIfTrue="1" operator="between">
      <formula>#REF!</formula>
      <formula>#REF!</formula>
    </cfRule>
  </conditionalFormatting>
  <conditionalFormatting sqref="Y16:Z16">
    <cfRule type="cellIs" dxfId="745" priority="7583" stopIfTrue="1" operator="lessThan">
      <formula>0</formula>
    </cfRule>
  </conditionalFormatting>
  <conditionalFormatting sqref="Y17:Z17">
    <cfRule type="cellIs" dxfId="744" priority="357" stopIfTrue="1" operator="between">
      <formula>#REF!</formula>
      <formula>#REF!</formula>
    </cfRule>
    <cfRule type="cellIs" dxfId="743" priority="358" stopIfTrue="1" operator="between">
      <formula>#REF!</formula>
      <formula>0</formula>
    </cfRule>
  </conditionalFormatting>
  <conditionalFormatting sqref="Y20:Z20">
    <cfRule type="cellIs" dxfId="742" priority="3007" stopIfTrue="1" operator="lessThan">
      <formula>0</formula>
    </cfRule>
  </conditionalFormatting>
  <conditionalFormatting sqref="Y26:Z26">
    <cfRule type="cellIs" dxfId="741" priority="5858" stopIfTrue="1" operator="between">
      <formula>#REF!</formula>
      <formula>#REF!</formula>
    </cfRule>
    <cfRule type="cellIs" dxfId="740" priority="5859" stopIfTrue="1" operator="between">
      <formula>#REF!</formula>
      <formula>0</formula>
    </cfRule>
  </conditionalFormatting>
  <conditionalFormatting sqref="Z9:Z10">
    <cfRule type="cellIs" dxfId="739" priority="4343" stopIfTrue="1" operator="lessThan">
      <formula>0</formula>
    </cfRule>
  </conditionalFormatting>
  <conditionalFormatting sqref="Z9:Z12">
    <cfRule type="cellIs" dxfId="738" priority="3655" stopIfTrue="1" operator="between">
      <formula>#REF!</formula>
      <formula>0</formula>
    </cfRule>
    <cfRule type="cellIs" dxfId="737" priority="3654" stopIfTrue="1" operator="between">
      <formula>#REF!</formula>
      <formula>#REF!</formula>
    </cfRule>
  </conditionalFormatting>
  <conditionalFormatting sqref="Z11">
    <cfRule type="cellIs" dxfId="736" priority="7339" stopIfTrue="1" operator="lessThan">
      <formula>0</formula>
    </cfRule>
  </conditionalFormatting>
  <conditionalFormatting sqref="Z12">
    <cfRule type="cellIs" dxfId="735" priority="3653" stopIfTrue="1" operator="lessThan">
      <formula>0</formula>
    </cfRule>
  </conditionalFormatting>
  <conditionalFormatting sqref="Z14">
    <cfRule type="cellIs" dxfId="734" priority="3472" stopIfTrue="1" operator="between">
      <formula>#REF!</formula>
      <formula>#REF!</formula>
    </cfRule>
    <cfRule type="cellIs" dxfId="733" priority="3473" stopIfTrue="1" operator="between">
      <formula>#REF!</formula>
      <formula>0</formula>
    </cfRule>
  </conditionalFormatting>
  <conditionalFormatting sqref="Z14:Z15">
    <cfRule type="cellIs" dxfId="732" priority="3471" stopIfTrue="1" operator="lessThan">
      <formula>0</formula>
    </cfRule>
  </conditionalFormatting>
  <conditionalFormatting sqref="Z15">
    <cfRule type="cellIs" dxfId="731" priority="3675" stopIfTrue="1" operator="between">
      <formula>#REF!</formula>
      <formula>#REF!</formula>
    </cfRule>
    <cfRule type="cellIs" dxfId="730" priority="3676" stopIfTrue="1" operator="between">
      <formula>#REF!</formula>
      <formula>0</formula>
    </cfRule>
    <cfRule type="cellIs" dxfId="729" priority="3674" stopIfTrue="1" operator="lessThan">
      <formula>0</formula>
    </cfRule>
  </conditionalFormatting>
  <conditionalFormatting sqref="Z17">
    <cfRule type="cellIs" dxfId="728" priority="359" stopIfTrue="1" operator="lessThan">
      <formula>0</formula>
    </cfRule>
    <cfRule type="cellIs" dxfId="727" priority="360" stopIfTrue="1" operator="between">
      <formula>#REF!</formula>
      <formula>#REF!</formula>
    </cfRule>
    <cfRule type="cellIs" dxfId="726" priority="361" stopIfTrue="1" operator="between">
      <formula>#REF!</formula>
      <formula>0</formula>
    </cfRule>
  </conditionalFormatting>
  <conditionalFormatting sqref="Z21">
    <cfRule type="cellIs" dxfId="725" priority="194" stopIfTrue="1" operator="lessThan">
      <formula>0</formula>
    </cfRule>
    <cfRule type="cellIs" dxfId="724" priority="193" stopIfTrue="1" operator="between">
      <formula>#REF!</formula>
      <formula>0</formula>
    </cfRule>
    <cfRule type="cellIs" dxfId="723" priority="192" stopIfTrue="1" operator="between">
      <formula>#REF!</formula>
      <formula>#REF!</formula>
    </cfRule>
  </conditionalFormatting>
  <conditionalFormatting sqref="Z23">
    <cfRule type="cellIs" dxfId="722" priority="4079" stopIfTrue="1" operator="lessThan">
      <formula>0</formula>
    </cfRule>
    <cfRule type="cellIs" dxfId="721" priority="4102" stopIfTrue="1" operator="between">
      <formula>#REF!</formula>
      <formula>#REF!</formula>
    </cfRule>
  </conditionalFormatting>
  <conditionalFormatting sqref="Z27">
    <cfRule type="cellIs" dxfId="720" priority="398" stopIfTrue="1" operator="lessThan">
      <formula>0</formula>
    </cfRule>
  </conditionalFormatting>
  <conditionalFormatting sqref="Z27:Z28">
    <cfRule type="cellIs" dxfId="719" priority="104" stopIfTrue="1" operator="between">
      <formula>#REF!</formula>
      <formula>#REF!</formula>
    </cfRule>
    <cfRule type="cellIs" dxfId="718" priority="105" stopIfTrue="1" operator="between">
      <formula>#REF!</formula>
      <formula>0</formula>
    </cfRule>
  </conditionalFormatting>
  <conditionalFormatting sqref="Z28">
    <cfRule type="cellIs" dxfId="717" priority="103" stopIfTrue="1" operator="lessThan">
      <formula>0</formula>
    </cfRule>
  </conditionalFormatting>
  <conditionalFormatting sqref="Z30">
    <cfRule type="cellIs" dxfId="716" priority="475" stopIfTrue="1" operator="between">
      <formula>#REF!</formula>
      <formula>0</formula>
    </cfRule>
    <cfRule type="cellIs" dxfId="715" priority="474" stopIfTrue="1" operator="between">
      <formula>#REF!</formula>
      <formula>#REF!</formula>
    </cfRule>
    <cfRule type="cellIs" dxfId="714" priority="476" stopIfTrue="1" operator="lessThan">
      <formula>0</formula>
    </cfRule>
  </conditionalFormatting>
  <conditionalFormatting sqref="Z31">
    <cfRule type="cellIs" dxfId="713" priority="10076" stopIfTrue="1" operator="lessThan">
      <formula>0</formula>
    </cfRule>
  </conditionalFormatting>
  <conditionalFormatting sqref="Z32">
    <cfRule type="cellIs" dxfId="712" priority="745" stopIfTrue="1" operator="lessThan">
      <formula>0</formula>
    </cfRule>
    <cfRule type="cellIs" dxfId="711" priority="744" stopIfTrue="1" operator="between">
      <formula>#REF!</formula>
      <formula>0</formula>
    </cfRule>
    <cfRule type="cellIs" dxfId="710" priority="743" stopIfTrue="1" operator="between">
      <formula>#REF!</formula>
      <formula>#REF!</formula>
    </cfRule>
  </conditionalFormatting>
  <conditionalFormatting sqref="Z33">
    <cfRule type="cellIs" dxfId="709" priority="29" stopIfTrue="1" operator="between">
      <formula>#REF!</formula>
      <formula>0</formula>
    </cfRule>
    <cfRule type="cellIs" dxfId="708" priority="30" stopIfTrue="1" operator="lessThan">
      <formula>0</formula>
    </cfRule>
    <cfRule type="cellIs" dxfId="707" priority="28" stopIfTrue="1" operator="between">
      <formula>#REF!</formula>
      <formula>#REF!</formula>
    </cfRule>
  </conditionalFormatting>
  <conditionalFormatting sqref="Z14:AA14">
    <cfRule type="cellIs" dxfId="706" priority="3449" stopIfTrue="1" operator="lessThan">
      <formula>0</formula>
    </cfRule>
  </conditionalFormatting>
  <conditionalFormatting sqref="Z17:AA17">
    <cfRule type="cellIs" dxfId="705" priority="344" stopIfTrue="1" operator="lessThan">
      <formula>0</formula>
    </cfRule>
  </conditionalFormatting>
  <conditionalFormatting sqref="Z15:AB15">
    <cfRule type="cellIs" dxfId="704" priority="3663" stopIfTrue="1" operator="between">
      <formula>#REF!</formula>
      <formula>#REF!</formula>
    </cfRule>
    <cfRule type="cellIs" dxfId="703" priority="3664" stopIfTrue="1" operator="between">
      <formula>#REF!</formula>
      <formula>0</formula>
    </cfRule>
  </conditionalFormatting>
  <conditionalFormatting sqref="Z23:AB23">
    <cfRule type="cellIs" dxfId="702" priority="3568" stopIfTrue="1" operator="between">
      <formula>#REF!</formula>
      <formula>0</formula>
    </cfRule>
  </conditionalFormatting>
  <conditionalFormatting sqref="Z31:AB31">
    <cfRule type="cellIs" dxfId="701" priority="10075" stopIfTrue="1" operator="between">
      <formula>#REF!</formula>
      <formula>0</formula>
    </cfRule>
    <cfRule type="cellIs" dxfId="700" priority="10074" stopIfTrue="1" operator="between">
      <formula>#REF!</formula>
      <formula>#REF!</formula>
    </cfRule>
  </conditionalFormatting>
  <conditionalFormatting sqref="Z12:AC12">
    <cfRule type="cellIs" dxfId="699" priority="3537" stopIfTrue="1" operator="lessThan">
      <formula>0</formula>
    </cfRule>
  </conditionalFormatting>
  <conditionalFormatting sqref="AA9">
    <cfRule type="cellIs" dxfId="698" priority="3550" stopIfTrue="1" operator="lessThan">
      <formula>0</formula>
    </cfRule>
    <cfRule type="cellIs" dxfId="697" priority="3551" stopIfTrue="1" operator="between">
      <formula>#REF!</formula>
      <formula>#REF!</formula>
    </cfRule>
    <cfRule type="cellIs" dxfId="696" priority="3552" stopIfTrue="1" operator="between">
      <formula>#REF!</formula>
      <formula>0</formula>
    </cfRule>
  </conditionalFormatting>
  <conditionalFormatting sqref="AA12">
    <cfRule type="cellIs" dxfId="695" priority="3533" stopIfTrue="1" operator="between">
      <formula>#REF!</formula>
      <formula>#REF!</formula>
    </cfRule>
    <cfRule type="cellIs" dxfId="694" priority="3532" stopIfTrue="1" operator="lessThan">
      <formula>0</formula>
    </cfRule>
    <cfRule type="cellIs" dxfId="693" priority="3534" stopIfTrue="1" operator="between">
      <formula>#REF!</formula>
      <formula>0</formula>
    </cfRule>
    <cfRule type="cellIs" dxfId="692" priority="3536" stopIfTrue="1" operator="between">
      <formula>#REF!</formula>
      <formula>0</formula>
    </cfRule>
    <cfRule type="cellIs" dxfId="691" priority="3535" stopIfTrue="1" operator="between">
      <formula>#REF!</formula>
      <formula>#REF!</formula>
    </cfRule>
  </conditionalFormatting>
  <conditionalFormatting sqref="AA13 AA15">
    <cfRule type="cellIs" dxfId="690" priority="3638" stopIfTrue="1" operator="lessThan">
      <formula>0</formula>
    </cfRule>
  </conditionalFormatting>
  <conditionalFormatting sqref="AA14">
    <cfRule type="cellIs" dxfId="689" priority="3448" stopIfTrue="1" operator="between">
      <formula>#REF!</formula>
      <formula>0</formula>
    </cfRule>
    <cfRule type="cellIs" dxfId="688" priority="3444" stopIfTrue="1" operator="lessThan">
      <formula>0</formula>
    </cfRule>
    <cfRule type="cellIs" dxfId="687" priority="3445" stopIfTrue="1" operator="between">
      <formula>#REF!</formula>
      <formula>#REF!</formula>
    </cfRule>
    <cfRule type="cellIs" dxfId="686" priority="3446" stopIfTrue="1" operator="between">
      <formula>#REF!</formula>
      <formula>0</formula>
    </cfRule>
    <cfRule type="cellIs" dxfId="685" priority="3447" stopIfTrue="1" operator="between">
      <formula>#REF!</formula>
      <formula>#REF!</formula>
    </cfRule>
  </conditionalFormatting>
  <conditionalFormatting sqref="AA17">
    <cfRule type="cellIs" dxfId="684" priority="340" stopIfTrue="1" operator="between">
      <formula>#REF!</formula>
      <formula>#REF!</formula>
    </cfRule>
    <cfRule type="cellIs" dxfId="683" priority="339" stopIfTrue="1" operator="lessThan">
      <formula>0</formula>
    </cfRule>
    <cfRule type="cellIs" dxfId="682" priority="343" stopIfTrue="1" operator="between">
      <formula>#REF!</formula>
      <formula>0</formula>
    </cfRule>
    <cfRule type="cellIs" dxfId="681" priority="342" stopIfTrue="1" operator="between">
      <formula>#REF!</formula>
      <formula>#REF!</formula>
    </cfRule>
    <cfRule type="cellIs" dxfId="680" priority="341" stopIfTrue="1" operator="between">
      <formula>#REF!</formula>
      <formula>0</formula>
    </cfRule>
  </conditionalFormatting>
  <conditionalFormatting sqref="AA23">
    <cfRule type="cellIs" dxfId="679" priority="3158" stopIfTrue="1" operator="lessThan">
      <formula>0</formula>
    </cfRule>
  </conditionalFormatting>
  <conditionalFormatting sqref="AA13:AB13">
    <cfRule type="cellIs" dxfId="678" priority="3639" stopIfTrue="1" operator="between">
      <formula>#REF!</formula>
      <formula>#REF!</formula>
    </cfRule>
    <cfRule type="cellIs" dxfId="677" priority="3640" stopIfTrue="1" operator="between">
      <formula>#REF!</formula>
      <formula>0</formula>
    </cfRule>
  </conditionalFormatting>
  <conditionalFormatting sqref="AA23:AB23">
    <cfRule type="cellIs" dxfId="676" priority="3159" stopIfTrue="1" operator="between">
      <formula>#REF!</formula>
      <formula>#REF!</formula>
    </cfRule>
  </conditionalFormatting>
  <conditionalFormatting sqref="AA31:AB31">
    <cfRule type="cellIs" dxfId="675" priority="10079" stopIfTrue="1" operator="lessThan">
      <formula>0</formula>
    </cfRule>
  </conditionalFormatting>
  <conditionalFormatting sqref="AB9">
    <cfRule type="cellIs" dxfId="674" priority="3555" stopIfTrue="1" operator="between">
      <formula>#REF!</formula>
      <formula>0</formula>
    </cfRule>
    <cfRule type="cellIs" dxfId="673" priority="3553" stopIfTrue="1" operator="lessThan">
      <formula>0</formula>
    </cfRule>
    <cfRule type="cellIs" dxfId="672" priority="3554" stopIfTrue="1" operator="between">
      <formula>#REF!</formula>
      <formula>#REF!</formula>
    </cfRule>
  </conditionalFormatting>
  <conditionalFormatting sqref="AB9:AB10">
    <cfRule type="cellIs" dxfId="671" priority="3558" stopIfTrue="1" operator="lessThan">
      <formula>0</formula>
    </cfRule>
    <cfRule type="cellIs" dxfId="670" priority="3557" stopIfTrue="1" operator="between">
      <formula>#REF!</formula>
      <formula>0</formula>
    </cfRule>
    <cfRule type="cellIs" dxfId="669" priority="3556" stopIfTrue="1" operator="between">
      <formula>#REF!</formula>
      <formula>#REF!</formula>
    </cfRule>
  </conditionalFormatting>
  <conditionalFormatting sqref="AB10">
    <cfRule type="cellIs" dxfId="668" priority="6245" stopIfTrue="1" operator="between">
      <formula>#REF!</formula>
      <formula>#REF!</formula>
    </cfRule>
    <cfRule type="cellIs" dxfId="667" priority="6246" stopIfTrue="1" operator="between">
      <formula>#REF!</formula>
      <formula>0</formula>
    </cfRule>
    <cfRule type="cellIs" dxfId="666" priority="6247" stopIfTrue="1" operator="lessThan">
      <formula>0</formula>
    </cfRule>
  </conditionalFormatting>
  <conditionalFormatting sqref="AB12">
    <cfRule type="cellIs" dxfId="665" priority="3384" stopIfTrue="1" operator="between">
      <formula>#REF!</formula>
      <formula>0</formula>
    </cfRule>
    <cfRule type="cellIs" dxfId="664" priority="3383" stopIfTrue="1" operator="between">
      <formula>#REF!</formula>
      <formula>#REF!</formula>
    </cfRule>
    <cfRule type="cellIs" dxfId="663" priority="3387" stopIfTrue="1" operator="between">
      <formula>#REF!</formula>
      <formula>0</formula>
    </cfRule>
    <cfRule type="cellIs" dxfId="662" priority="3386" stopIfTrue="1" operator="between">
      <formula>#REF!</formula>
      <formula>#REF!</formula>
    </cfRule>
  </conditionalFormatting>
  <conditionalFormatting sqref="AB12:AB13">
    <cfRule type="cellIs" dxfId="661" priority="3385" stopIfTrue="1" operator="lessThan">
      <formula>0</formula>
    </cfRule>
  </conditionalFormatting>
  <conditionalFormatting sqref="AB13 AB15">
    <cfRule type="cellIs" dxfId="660" priority="3646" stopIfTrue="1" operator="lessThan">
      <formula>0</formula>
    </cfRule>
  </conditionalFormatting>
  <conditionalFormatting sqref="AB13">
    <cfRule type="cellIs" dxfId="659" priority="3645" stopIfTrue="1" operator="between">
      <formula>#REF!</formula>
      <formula>0</formula>
    </cfRule>
    <cfRule type="cellIs" dxfId="658" priority="3644" stopIfTrue="1" operator="between">
      <formula>#REF!</formula>
      <formula>#REF!</formula>
    </cfRule>
  </conditionalFormatting>
  <conditionalFormatting sqref="AB14">
    <cfRule type="cellIs" dxfId="657" priority="3376" stopIfTrue="1" operator="lessThan">
      <formula>0</formula>
    </cfRule>
  </conditionalFormatting>
  <conditionalFormatting sqref="AB15">
    <cfRule type="cellIs" dxfId="656" priority="3668" stopIfTrue="1" operator="between">
      <formula>#REF!</formula>
      <formula>#REF!</formula>
    </cfRule>
    <cfRule type="cellIs" dxfId="655" priority="3669" stopIfTrue="1" operator="between">
      <formula>#REF!</formula>
      <formula>0</formula>
    </cfRule>
  </conditionalFormatting>
  <conditionalFormatting sqref="AB15:AB16">
    <cfRule type="cellIs" dxfId="654" priority="3670" stopIfTrue="1" operator="lessThan">
      <formula>0</formula>
    </cfRule>
  </conditionalFormatting>
  <conditionalFormatting sqref="AB17">
    <cfRule type="cellIs" dxfId="653" priority="338" stopIfTrue="1" operator="lessThan">
      <formula>0</formula>
    </cfRule>
  </conditionalFormatting>
  <conditionalFormatting sqref="AB18">
    <cfRule type="cellIs" dxfId="652" priority="331" stopIfTrue="1" operator="lessThan">
      <formula>0</formula>
    </cfRule>
  </conditionalFormatting>
  <conditionalFormatting sqref="AB20">
    <cfRule type="cellIs" dxfId="651" priority="9371" stopIfTrue="1" operator="lessThan">
      <formula>0</formula>
    </cfRule>
  </conditionalFormatting>
  <conditionalFormatting sqref="AB21">
    <cfRule type="cellIs" dxfId="650" priority="183" stopIfTrue="1" operator="lessThan">
      <formula>0</formula>
    </cfRule>
    <cfRule type="cellIs" dxfId="649" priority="184" stopIfTrue="1" operator="between">
      <formula>#REF!</formula>
      <formula>#REF!</formula>
    </cfRule>
    <cfRule type="cellIs" dxfId="648" priority="185" stopIfTrue="1" operator="between">
      <formula>#REF!</formula>
      <formula>0</formula>
    </cfRule>
    <cfRule type="cellIs" dxfId="647" priority="138" stopIfTrue="1" operator="lessThan">
      <formula>0</formula>
    </cfRule>
  </conditionalFormatting>
  <conditionalFormatting sqref="AB23">
    <cfRule type="cellIs" dxfId="646" priority="3573" stopIfTrue="1" operator="between">
      <formula>#REF!</formula>
      <formula>0</formula>
    </cfRule>
    <cfRule type="cellIs" dxfId="645" priority="3574" stopIfTrue="1" operator="lessThan">
      <formula>0</formula>
    </cfRule>
    <cfRule type="cellIs" dxfId="644" priority="268" stopIfTrue="1" operator="lessThan">
      <formula>0</formula>
    </cfRule>
    <cfRule type="cellIs" dxfId="643" priority="3572" stopIfTrue="1" operator="between">
      <formula>#REF!</formula>
      <formula>#REF!</formula>
    </cfRule>
  </conditionalFormatting>
  <conditionalFormatting sqref="AB26">
    <cfRule type="cellIs" dxfId="642" priority="2308" stopIfTrue="1" operator="between">
      <formula>#REF!</formula>
      <formula>0</formula>
    </cfRule>
    <cfRule type="cellIs" dxfId="641" priority="2307" stopIfTrue="1" operator="between">
      <formula>#REF!</formula>
      <formula>#REF!</formula>
    </cfRule>
    <cfRule type="cellIs" dxfId="640" priority="2311" stopIfTrue="1" operator="lessThan">
      <formula>0</formula>
    </cfRule>
  </conditionalFormatting>
  <conditionalFormatting sqref="AB28">
    <cfRule type="cellIs" dxfId="639" priority="1295" stopIfTrue="1" operator="lessThan">
      <formula>0</formula>
    </cfRule>
    <cfRule type="cellIs" dxfId="638" priority="1297" stopIfTrue="1" operator="between">
      <formula>#REF!</formula>
      <formula>0</formula>
    </cfRule>
    <cfRule type="cellIs" dxfId="637" priority="1296" stopIfTrue="1" operator="between">
      <formula>#REF!</formula>
      <formula>#REF!</formula>
    </cfRule>
  </conditionalFormatting>
  <conditionalFormatting sqref="AB30">
    <cfRule type="cellIs" dxfId="636" priority="467" stopIfTrue="1" operator="between">
      <formula>#REF!</formula>
      <formula>0</formula>
    </cfRule>
    <cfRule type="cellIs" dxfId="635" priority="465" stopIfTrue="1" operator="lessThan">
      <formula>0</formula>
    </cfRule>
    <cfRule type="cellIs" dxfId="634" priority="420" stopIfTrue="1" operator="lessThan">
      <formula>0</formula>
    </cfRule>
    <cfRule type="cellIs" dxfId="633" priority="466" stopIfTrue="1" operator="between">
      <formula>#REF!</formula>
      <formula>#REF!</formula>
    </cfRule>
  </conditionalFormatting>
  <conditionalFormatting sqref="AB32">
    <cfRule type="cellIs" dxfId="632" priority="738" stopIfTrue="1" operator="between">
      <formula>#REF!</formula>
      <formula>#REF!</formula>
    </cfRule>
    <cfRule type="cellIs" dxfId="631" priority="740" stopIfTrue="1" operator="between">
      <formula>#REF!</formula>
      <formula>#REF!</formula>
    </cfRule>
    <cfRule type="cellIs" dxfId="630" priority="739" stopIfTrue="1" operator="between">
      <formula>#REF!</formula>
      <formula>0</formula>
    </cfRule>
    <cfRule type="cellIs" dxfId="629" priority="741" stopIfTrue="1" operator="between">
      <formula>#REF!</formula>
      <formula>0</formula>
    </cfRule>
    <cfRule type="cellIs" dxfId="628" priority="737" stopIfTrue="1" operator="lessThan">
      <formula>0</formula>
    </cfRule>
  </conditionalFormatting>
  <conditionalFormatting sqref="AB32:AB33">
    <cfRule type="cellIs" dxfId="627" priority="742" stopIfTrue="1" operator="lessThan">
      <formula>0</formula>
    </cfRule>
  </conditionalFormatting>
  <conditionalFormatting sqref="AB33">
    <cfRule type="cellIs" dxfId="626" priority="916" stopIfTrue="1" operator="between">
      <formula>#REF!</formula>
      <formula>0</formula>
    </cfRule>
    <cfRule type="cellIs" dxfId="625" priority="915" stopIfTrue="1" operator="between">
      <formula>#REF!</formula>
      <formula>#REF!</formula>
    </cfRule>
    <cfRule type="cellIs" dxfId="624" priority="914" stopIfTrue="1" operator="lessThan">
      <formula>0</formula>
    </cfRule>
  </conditionalFormatting>
  <conditionalFormatting sqref="AB35">
    <cfRule type="cellIs" dxfId="623" priority="4792" stopIfTrue="1" operator="lessThan">
      <formula>0</formula>
    </cfRule>
  </conditionalFormatting>
  <conditionalFormatting sqref="AB11:AD11">
    <cfRule type="cellIs" dxfId="622" priority="5059" stopIfTrue="1" operator="between">
      <formula>#REF!</formula>
      <formula>#REF!</formula>
    </cfRule>
    <cfRule type="cellIs" dxfId="621" priority="7342" stopIfTrue="1" operator="lessThan">
      <formula>0</formula>
    </cfRule>
    <cfRule type="cellIs" dxfId="620" priority="5060" stopIfTrue="1" operator="between">
      <formula>#REF!</formula>
      <formula>0</formula>
    </cfRule>
  </conditionalFormatting>
  <conditionalFormatting sqref="AB14:AD14">
    <cfRule type="cellIs" dxfId="619" priority="3458" stopIfTrue="1" operator="between">
      <formula>#REF!</formula>
      <formula>0</formula>
    </cfRule>
    <cfRule type="cellIs" dxfId="618" priority="3457" stopIfTrue="1" operator="between">
      <formula>#REF!</formula>
      <formula>#REF!</formula>
    </cfRule>
    <cfRule type="cellIs" dxfId="617" priority="3456" stopIfTrue="1" operator="lessThan">
      <formula>0</formula>
    </cfRule>
  </conditionalFormatting>
  <conditionalFormatting sqref="AB16:AD17">
    <cfRule type="cellIs" dxfId="616" priority="349" stopIfTrue="1" operator="between">
      <formula>#REF!</formula>
      <formula>#REF!</formula>
    </cfRule>
    <cfRule type="cellIs" dxfId="615" priority="350" stopIfTrue="1" operator="between">
      <formula>#REF!</formula>
      <formula>0</formula>
    </cfRule>
  </conditionalFormatting>
  <conditionalFormatting sqref="AB17:AD17">
    <cfRule type="cellIs" dxfId="614" priority="348" stopIfTrue="1" operator="lessThan">
      <formula>0</formula>
    </cfRule>
  </conditionalFormatting>
  <conditionalFormatting sqref="AB18:AD18">
    <cfRule type="cellIs" dxfId="613" priority="329" stopIfTrue="1" operator="between">
      <formula>#REF!</formula>
      <formula>#REF!</formula>
    </cfRule>
    <cfRule type="cellIs" dxfId="612" priority="330" stopIfTrue="1" operator="between">
      <formula>#REF!</formula>
      <formula>0</formula>
    </cfRule>
  </conditionalFormatting>
  <conditionalFormatting sqref="AB20:AD20">
    <cfRule type="cellIs" dxfId="611" priority="9370" stopIfTrue="1" operator="between">
      <formula>#REF!</formula>
      <formula>0</formula>
    </cfRule>
    <cfRule type="cellIs" dxfId="610" priority="9369" stopIfTrue="1" operator="between">
      <formula>#REF!</formula>
      <formula>#REF!</formula>
    </cfRule>
  </conditionalFormatting>
  <conditionalFormatting sqref="AB21:AD21">
    <cfRule type="cellIs" dxfId="609" priority="160" stopIfTrue="1" operator="between">
      <formula>#REF!</formula>
      <formula>0</formula>
    </cfRule>
    <cfRule type="cellIs" dxfId="608" priority="159" stopIfTrue="1" operator="between">
      <formula>#REF!</formula>
      <formula>#REF!</formula>
    </cfRule>
  </conditionalFormatting>
  <conditionalFormatting sqref="AB30:AC30">
    <cfRule type="cellIs" dxfId="607" priority="441" stopIfTrue="1" operator="between">
      <formula>#REF!</formula>
      <formula>#REF!</formula>
    </cfRule>
    <cfRule type="cellIs" dxfId="606" priority="442" stopIfTrue="1" operator="between">
      <formula>#REF!</formula>
      <formula>0</formula>
    </cfRule>
  </conditionalFormatting>
  <conditionalFormatting sqref="AB33:AD33">
    <cfRule type="cellIs" dxfId="605" priority="872" stopIfTrue="1" operator="between">
      <formula>#REF!</formula>
      <formula>0</formula>
    </cfRule>
    <cfRule type="cellIs" dxfId="604" priority="871" stopIfTrue="1" operator="between">
      <formula>#REF!</formula>
      <formula>#REF!</formula>
    </cfRule>
  </conditionalFormatting>
  <conditionalFormatting sqref="AB35:AD35">
    <cfRule type="cellIs" dxfId="603" priority="4791" stopIfTrue="1" operator="between">
      <formula>#REF!</formula>
      <formula>0</formula>
    </cfRule>
    <cfRule type="cellIs" dxfId="602" priority="4790" stopIfTrue="1" operator="between">
      <formula>#REF!</formula>
      <formula>#REF!</formula>
    </cfRule>
  </conditionalFormatting>
  <conditionalFormatting sqref="AC12">
    <cfRule type="cellIs" dxfId="601" priority="3543" stopIfTrue="1" operator="between">
      <formula>#REF!</formula>
      <formula>0</formula>
    </cfRule>
    <cfRule type="cellIs" dxfId="600" priority="3542" stopIfTrue="1" operator="between">
      <formula>#REF!</formula>
      <formula>#REF!</formula>
    </cfRule>
  </conditionalFormatting>
  <conditionalFormatting sqref="AC14">
    <cfRule type="cellIs" dxfId="599" priority="3453" stopIfTrue="1" operator="lessThan">
      <formula>0</formula>
    </cfRule>
    <cfRule type="cellIs" dxfId="598" priority="3454" stopIfTrue="1" operator="between">
      <formula>#REF!</formula>
      <formula>#REF!</formula>
    </cfRule>
    <cfRule type="cellIs" dxfId="597" priority="3455" stopIfTrue="1" operator="between">
      <formula>#REF!</formula>
      <formula>0</formula>
    </cfRule>
  </conditionalFormatting>
  <conditionalFormatting sqref="AC15">
    <cfRule type="cellIs" dxfId="596" priority="4299" stopIfTrue="1" operator="lessThan">
      <formula>0</formula>
    </cfRule>
  </conditionalFormatting>
  <conditionalFormatting sqref="AC17">
    <cfRule type="cellIs" dxfId="595" priority="345" stopIfTrue="1" operator="lessThan">
      <formula>0</formula>
    </cfRule>
    <cfRule type="cellIs" dxfId="594" priority="347" stopIfTrue="1" operator="between">
      <formula>#REF!</formula>
      <formula>0</formula>
    </cfRule>
    <cfRule type="cellIs" dxfId="593" priority="346" stopIfTrue="1" operator="between">
      <formula>#REF!</formula>
      <formula>#REF!</formula>
    </cfRule>
  </conditionalFormatting>
  <conditionalFormatting sqref="AC21">
    <cfRule type="cellIs" dxfId="592" priority="136" stopIfTrue="1" operator="lessThan">
      <formula>0</formula>
    </cfRule>
  </conditionalFormatting>
  <conditionalFormatting sqref="AC27">
    <cfRule type="cellIs" dxfId="591" priority="2310" stopIfTrue="1" operator="between">
      <formula>#REF!</formula>
      <formula>0</formula>
    </cfRule>
    <cfRule type="cellIs" dxfId="590" priority="2339" stopIfTrue="1" operator="lessThan">
      <formula>0</formula>
    </cfRule>
    <cfRule type="cellIs" dxfId="589" priority="2309" stopIfTrue="1" operator="between">
      <formula>#REF!</formula>
      <formula>#REF!</formula>
    </cfRule>
  </conditionalFormatting>
  <conditionalFormatting sqref="AC30">
    <cfRule type="cellIs" dxfId="588" priority="418" stopIfTrue="1" operator="lessThan">
      <formula>0</formula>
    </cfRule>
  </conditionalFormatting>
  <conditionalFormatting sqref="AC32">
    <cfRule type="cellIs" dxfId="587" priority="729" stopIfTrue="1" operator="between">
      <formula>#REF!</formula>
      <formula>#REF!</formula>
    </cfRule>
    <cfRule type="cellIs" dxfId="586" priority="730" stopIfTrue="1" operator="between">
      <formula>#REF!</formula>
      <formula>0</formula>
    </cfRule>
  </conditionalFormatting>
  <conditionalFormatting sqref="AC32:AC33">
    <cfRule type="cellIs" dxfId="585" priority="728" stopIfTrue="1" operator="lessThan">
      <formula>0</formula>
    </cfRule>
  </conditionalFormatting>
  <conditionalFormatting sqref="AC12:AD12">
    <cfRule type="cellIs" dxfId="584" priority="3544" stopIfTrue="1" operator="lessThan">
      <formula>0</formula>
    </cfRule>
    <cfRule type="cellIs" dxfId="583" priority="3545" stopIfTrue="1" operator="between">
      <formula>#REF!</formula>
      <formula>#REF!</formula>
    </cfRule>
    <cfRule type="cellIs" dxfId="582" priority="3546" stopIfTrue="1" operator="between">
      <formula>#REF!</formula>
      <formula>0</formula>
    </cfRule>
  </conditionalFormatting>
  <conditionalFormatting sqref="AC15:AD15">
    <cfRule type="cellIs" dxfId="581" priority="4301" stopIfTrue="1" operator="between">
      <formula>#REF!</formula>
      <formula>0</formula>
    </cfRule>
    <cfRule type="cellIs" dxfId="580" priority="4300" stopIfTrue="1" operator="between">
      <formula>#REF!</formula>
      <formula>#REF!</formula>
    </cfRule>
  </conditionalFormatting>
  <conditionalFormatting sqref="AC16:AD16">
    <cfRule type="cellIs" dxfId="579" priority="3787" stopIfTrue="1" operator="lessThan">
      <formula>0</formula>
    </cfRule>
  </conditionalFormatting>
  <conditionalFormatting sqref="AC18:AD18">
    <cfRule type="cellIs" dxfId="578" priority="334" stopIfTrue="1" operator="lessThan">
      <formula>0</formula>
    </cfRule>
  </conditionalFormatting>
  <conditionalFormatting sqref="AC20:AD20">
    <cfRule type="cellIs" dxfId="577" priority="9374" stopIfTrue="1" operator="lessThan">
      <formula>0</formula>
    </cfRule>
  </conditionalFormatting>
  <conditionalFormatting sqref="AC35:AD35">
    <cfRule type="cellIs" dxfId="576" priority="4793" stopIfTrue="1" operator="lessThan">
      <formula>0</formula>
    </cfRule>
  </conditionalFormatting>
  <conditionalFormatting sqref="AD9">
    <cfRule type="cellIs" dxfId="575" priority="5255" stopIfTrue="1" operator="lessThan">
      <formula>0</formula>
    </cfRule>
  </conditionalFormatting>
  <conditionalFormatting sqref="AD10">
    <cfRule type="cellIs" dxfId="574" priority="5609" stopIfTrue="1" operator="lessThan">
      <formula>0</formula>
    </cfRule>
    <cfRule type="cellIs" dxfId="573" priority="5608" stopIfTrue="1" operator="between">
      <formula>#REF!</formula>
      <formula>0</formula>
    </cfRule>
    <cfRule type="cellIs" dxfId="572" priority="5607" stopIfTrue="1" operator="between">
      <formula>#REF!</formula>
      <formula>#REF!</formula>
    </cfRule>
  </conditionalFormatting>
  <conditionalFormatting sqref="AD12">
    <cfRule type="cellIs" dxfId="571" priority="3717" stopIfTrue="1" operator="lessThan">
      <formula>0</formula>
    </cfRule>
  </conditionalFormatting>
  <conditionalFormatting sqref="AD14">
    <cfRule type="cellIs" dxfId="570" priority="3474" stopIfTrue="1" operator="lessThan">
      <formula>0</formula>
    </cfRule>
  </conditionalFormatting>
  <conditionalFormatting sqref="AD15">
    <cfRule type="cellIs" dxfId="569" priority="4302" stopIfTrue="1" operator="lessThan">
      <formula>0</formula>
    </cfRule>
    <cfRule type="cellIs" dxfId="568" priority="4298" stopIfTrue="1" operator="lessThan">
      <formula>0</formula>
    </cfRule>
  </conditionalFormatting>
  <conditionalFormatting sqref="AD17">
    <cfRule type="cellIs" dxfId="567" priority="362" stopIfTrue="1" operator="lessThan">
      <formula>0</formula>
    </cfRule>
  </conditionalFormatting>
  <conditionalFormatting sqref="AD21">
    <cfRule type="cellIs" dxfId="566" priority="137" stopIfTrue="1" operator="lessThan">
      <formula>0</formula>
    </cfRule>
    <cfRule type="cellIs" dxfId="565" priority="161" stopIfTrue="1" operator="between">
      <formula>#REF!</formula>
      <formula>#REF!</formula>
    </cfRule>
    <cfRule type="cellIs" dxfId="564" priority="162" stopIfTrue="1" operator="between">
      <formula>#REF!</formula>
      <formula>0</formula>
    </cfRule>
    <cfRule type="cellIs" dxfId="563" priority="163" stopIfTrue="1" operator="lessThan">
      <formula>0</formula>
    </cfRule>
  </conditionalFormatting>
  <conditionalFormatting sqref="AD23">
    <cfRule type="cellIs" dxfId="562" priority="262" stopIfTrue="1" operator="lessThan">
      <formula>0</formula>
    </cfRule>
  </conditionalFormatting>
  <conditionalFormatting sqref="AD32">
    <cfRule type="cellIs" dxfId="557" priority="733" stopIfTrue="1" operator="between">
      <formula>#REF!</formula>
      <formula>0</formula>
    </cfRule>
    <cfRule type="cellIs" dxfId="556" priority="732" stopIfTrue="1" operator="between">
      <formula>#REF!</formula>
      <formula>#REF!</formula>
    </cfRule>
    <cfRule type="cellIs" dxfId="555" priority="731" stopIfTrue="1" operator="lessThan">
      <formula>0</formula>
    </cfRule>
  </conditionalFormatting>
  <conditionalFormatting sqref="AD32:AD33">
    <cfRule type="cellIs" dxfId="554" priority="736" stopIfTrue="1" operator="lessThan">
      <formula>0</formula>
    </cfRule>
  </conditionalFormatting>
  <conditionalFormatting sqref="AD33">
    <cfRule type="cellIs" dxfId="553" priority="878" stopIfTrue="1" operator="lessThan">
      <formula>0</formula>
    </cfRule>
    <cfRule type="cellIs" dxfId="552" priority="877" stopIfTrue="1" operator="between">
      <formula>#REF!</formula>
      <formula>0</formula>
    </cfRule>
    <cfRule type="cellIs" dxfId="551" priority="876" stopIfTrue="1" operator="between">
      <formula>#REF!</formula>
      <formula>#REF!</formula>
    </cfRule>
  </conditionalFormatting>
  <conditionalFormatting sqref="AD9:AF9">
    <cfRule type="cellIs" dxfId="550" priority="5231" stopIfTrue="1" operator="between">
      <formula>#REF!</formula>
      <formula>0</formula>
    </cfRule>
    <cfRule type="cellIs" dxfId="549" priority="5230" stopIfTrue="1" operator="between">
      <formula>#REF!</formula>
      <formula>#REF!</formula>
    </cfRule>
  </conditionalFormatting>
  <conditionalFormatting sqref="AD23:AF23">
    <cfRule type="cellIs" dxfId="548" priority="814" stopIfTrue="1" operator="between">
      <formula>#REF!</formula>
      <formula>#REF!</formula>
    </cfRule>
    <cfRule type="cellIs" dxfId="547" priority="816" stopIfTrue="1" operator="lessThan">
      <formula>0</formula>
    </cfRule>
    <cfRule type="cellIs" dxfId="546" priority="815" stopIfTrue="1" operator="between">
      <formula>#REF!</formula>
      <formula>0</formula>
    </cfRule>
  </conditionalFormatting>
  <conditionalFormatting sqref="AD32:AF32">
    <cfRule type="cellIs" dxfId="545" priority="734" stopIfTrue="1" operator="between">
      <formula>#REF!</formula>
      <formula>#REF!</formula>
    </cfRule>
    <cfRule type="cellIs" dxfId="544" priority="735" stopIfTrue="1" operator="between">
      <formula>#REF!</formula>
      <formula>0</formula>
    </cfRule>
  </conditionalFormatting>
  <conditionalFormatting sqref="AE9">
    <cfRule type="cellIs" dxfId="543" priority="5256" stopIfTrue="1" operator="lessThan">
      <formula>0</formula>
    </cfRule>
  </conditionalFormatting>
  <conditionalFormatting sqref="AE15">
    <cfRule type="cellIs" dxfId="542" priority="3875" stopIfTrue="1" operator="lessThan">
      <formula>0</formula>
    </cfRule>
  </conditionalFormatting>
  <conditionalFormatting sqref="AE27">
    <cfRule type="cellIs" dxfId="541" priority="1635" stopIfTrue="1" operator="between">
      <formula>#REF!</formula>
      <formula>#REF!</formula>
    </cfRule>
    <cfRule type="cellIs" dxfId="540" priority="1636" stopIfTrue="1" operator="between">
      <formula>#REF!</formula>
      <formula>0</formula>
    </cfRule>
    <cfRule type="cellIs" dxfId="539" priority="1637" stopIfTrue="1" operator="lessThan">
      <formula>0</formula>
    </cfRule>
  </conditionalFormatting>
  <conditionalFormatting sqref="AE15:AF15">
    <cfRule type="cellIs" dxfId="538" priority="3876" stopIfTrue="1" operator="between">
      <formula>#REF!</formula>
      <formula>#REF!</formula>
    </cfRule>
    <cfRule type="cellIs" dxfId="537" priority="3877" stopIfTrue="1" operator="between">
      <formula>#REF!</formula>
      <formula>0</formula>
    </cfRule>
  </conditionalFormatting>
  <conditionalFormatting sqref="AE32:AF32">
    <cfRule type="cellIs" dxfId="536" priority="793" stopIfTrue="1" operator="lessThan">
      <formula>0</formula>
    </cfRule>
  </conditionalFormatting>
  <conditionalFormatting sqref="AF9">
    <cfRule type="cellIs" dxfId="535" priority="5257" stopIfTrue="1" operator="lessThan">
      <formula>0</formula>
    </cfRule>
  </conditionalFormatting>
  <conditionalFormatting sqref="AF10">
    <cfRule type="cellIs" dxfId="534" priority="5122" stopIfTrue="1" operator="lessThan">
      <formula>0</formula>
    </cfRule>
    <cfRule type="cellIs" dxfId="533" priority="5126" stopIfTrue="1" operator="between">
      <formula>#REF!</formula>
      <formula>#REF!</formula>
    </cfRule>
    <cfRule type="cellIs" dxfId="532" priority="5127" stopIfTrue="1" operator="between">
      <formula>#REF!</formula>
      <formula>0</formula>
    </cfRule>
    <cfRule type="cellIs" dxfId="531" priority="5125" stopIfTrue="1" operator="lessThan">
      <formula>0</formula>
    </cfRule>
    <cfRule type="cellIs" dxfId="530" priority="5123" stopIfTrue="1" operator="between">
      <formula>#REF!</formula>
      <formula>#REF!</formula>
    </cfRule>
    <cfRule type="cellIs" dxfId="529" priority="5124" stopIfTrue="1" operator="between">
      <formula>#REF!</formula>
      <formula>0</formula>
    </cfRule>
  </conditionalFormatting>
  <conditionalFormatting sqref="AF12">
    <cfRule type="cellIs" dxfId="528" priority="3719" stopIfTrue="1" operator="between">
      <formula>#REF!</formula>
      <formula>#REF!</formula>
    </cfRule>
    <cfRule type="cellIs" dxfId="527" priority="3720" stopIfTrue="1" operator="between">
      <formula>#REF!</formula>
      <formula>0</formula>
    </cfRule>
    <cfRule type="cellIs" dxfId="526" priority="3718" stopIfTrue="1" operator="lessThan">
      <formula>0</formula>
    </cfRule>
  </conditionalFormatting>
  <conditionalFormatting sqref="AF14">
    <cfRule type="cellIs" dxfId="525" priority="3476" stopIfTrue="1" operator="between">
      <formula>#REF!</formula>
      <formula>#REF!</formula>
    </cfRule>
    <cfRule type="cellIs" dxfId="524" priority="3477" stopIfTrue="1" operator="between">
      <formula>#REF!</formula>
      <formula>0</formula>
    </cfRule>
  </conditionalFormatting>
  <conditionalFormatting sqref="AF14:AF15">
    <cfRule type="cellIs" dxfId="523" priority="3475" stopIfTrue="1" operator="lessThan">
      <formula>0</formula>
    </cfRule>
  </conditionalFormatting>
  <conditionalFormatting sqref="AF16">
    <cfRule type="cellIs" dxfId="522" priority="5555" stopIfTrue="1" operator="lessThan">
      <formula>0</formula>
    </cfRule>
  </conditionalFormatting>
  <conditionalFormatting sqref="AF17">
    <cfRule type="cellIs" dxfId="521" priority="363" stopIfTrue="1" operator="lessThan">
      <formula>0</formula>
    </cfRule>
    <cfRule type="cellIs" dxfId="520" priority="365" stopIfTrue="1" operator="between">
      <formula>#REF!</formula>
      <formula>0</formula>
    </cfRule>
    <cfRule type="cellIs" dxfId="519" priority="364" stopIfTrue="1" operator="between">
      <formula>#REF!</formula>
      <formula>#REF!</formula>
    </cfRule>
  </conditionalFormatting>
  <conditionalFormatting sqref="AF20">
    <cfRule type="cellIs" dxfId="518" priority="9362" stopIfTrue="1" operator="lessThan">
      <formula>0</formula>
    </cfRule>
  </conditionalFormatting>
  <conditionalFormatting sqref="AF21">
    <cfRule type="cellIs" dxfId="517" priority="169" stopIfTrue="1" operator="lessThan">
      <formula>0</formula>
    </cfRule>
    <cfRule type="cellIs" dxfId="516" priority="167" stopIfTrue="1" operator="between">
      <formula>#REF!</formula>
      <formula>#REF!</formula>
    </cfRule>
    <cfRule type="cellIs" dxfId="515" priority="168" stopIfTrue="1" operator="between">
      <formula>#REF!</formula>
      <formula>0</formula>
    </cfRule>
    <cfRule type="cellIs" dxfId="514" priority="166" stopIfTrue="1" operator="lessThan">
      <formula>0</formula>
    </cfRule>
  </conditionalFormatting>
  <conditionalFormatting sqref="AF27:AF28">
    <cfRule type="cellIs" dxfId="513" priority="2896" stopIfTrue="1" operator="between">
      <formula>#REF!</formula>
      <formula>0</formula>
    </cfRule>
    <cfRule type="cellIs" dxfId="512" priority="2897" stopIfTrue="1" operator="lessThan">
      <formula>0</formula>
    </cfRule>
    <cfRule type="cellIs" dxfId="511" priority="2895" stopIfTrue="1" operator="between">
      <formula>#REF!</formula>
      <formula>#REF!</formula>
    </cfRule>
  </conditionalFormatting>
  <conditionalFormatting sqref="AF30">
    <cfRule type="cellIs" dxfId="510" priority="449" stopIfTrue="1" operator="between">
      <formula>#REF!</formula>
      <formula>#REF!</formula>
    </cfRule>
    <cfRule type="cellIs" dxfId="509" priority="451" stopIfTrue="1" operator="lessThan">
      <formula>0</formula>
    </cfRule>
    <cfRule type="cellIs" dxfId="508" priority="450" stopIfTrue="1" operator="between">
      <formula>#REF!</formula>
      <formula>0</formula>
    </cfRule>
    <cfRule type="cellIs" dxfId="507" priority="448" stopIfTrue="1" operator="lessThan">
      <formula>0</formula>
    </cfRule>
  </conditionalFormatting>
  <conditionalFormatting sqref="AF33">
    <cfRule type="cellIs" dxfId="506" priority="882" stopIfTrue="1" operator="lessThan">
      <formula>0</formula>
    </cfRule>
    <cfRule type="cellIs" dxfId="505" priority="883" stopIfTrue="1" operator="between">
      <formula>#REF!</formula>
      <formula>#REF!</formula>
    </cfRule>
    <cfRule type="cellIs" dxfId="504" priority="884" stopIfTrue="1" operator="between">
      <formula>#REF!</formula>
      <formula>0</formula>
    </cfRule>
    <cfRule type="cellIs" dxfId="503" priority="885" stopIfTrue="1" operator="lessThan">
      <formula>0</formula>
    </cfRule>
  </conditionalFormatting>
  <conditionalFormatting sqref="AF35">
    <cfRule type="cellIs" dxfId="502" priority="4785" stopIfTrue="1" operator="between">
      <formula>#REF!</formula>
      <formula>0</formula>
    </cfRule>
    <cfRule type="cellIs" dxfId="501" priority="4786" stopIfTrue="1" operator="lessThan">
      <formula>0</formula>
    </cfRule>
    <cfRule type="cellIs" dxfId="500" priority="4784" stopIfTrue="1" operator="between">
      <formula>#REF!</formula>
      <formula>#REF!</formula>
    </cfRule>
  </conditionalFormatting>
  <conditionalFormatting sqref="AF16:AH16">
    <cfRule type="cellIs" dxfId="499" priority="5522" stopIfTrue="1" operator="between">
      <formula>#REF!</formula>
      <formula>#REF!</formula>
    </cfRule>
    <cfRule type="cellIs" dxfId="498" priority="5523" stopIfTrue="1" operator="between">
      <formula>#REF!</formula>
      <formula>0</formula>
    </cfRule>
  </conditionalFormatting>
  <conditionalFormatting sqref="AF20:AH20">
    <cfRule type="cellIs" dxfId="497" priority="9360" stopIfTrue="1" operator="between">
      <formula>#REF!</formula>
      <formula>#REF!</formula>
    </cfRule>
    <cfRule type="cellIs" dxfId="496" priority="9361" stopIfTrue="1" operator="between">
      <formula>#REF!</formula>
      <formula>0</formula>
    </cfRule>
  </conditionalFormatting>
  <conditionalFormatting sqref="AG16:AH16">
    <cfRule type="cellIs" dxfId="495" priority="8582" stopIfTrue="1" operator="lessThan">
      <formula>0</formula>
    </cfRule>
  </conditionalFormatting>
  <conditionalFormatting sqref="AG20:AH20">
    <cfRule type="cellIs" dxfId="494" priority="9365" stopIfTrue="1" operator="lessThan">
      <formula>0</formula>
    </cfRule>
  </conditionalFormatting>
  <conditionalFormatting sqref="AH9">
    <cfRule type="cellIs" dxfId="493" priority="4747" stopIfTrue="1" operator="between">
      <formula>#REF!</formula>
      <formula>#REF!</formula>
    </cfRule>
    <cfRule type="cellIs" dxfId="492" priority="4748" stopIfTrue="1" operator="between">
      <formula>#REF!</formula>
      <formula>0</formula>
    </cfRule>
  </conditionalFormatting>
  <conditionalFormatting sqref="AH9:AH10">
    <cfRule type="cellIs" dxfId="491" priority="4749" stopIfTrue="1" operator="lessThan">
      <formula>0</formula>
    </cfRule>
  </conditionalFormatting>
  <conditionalFormatting sqref="AH10">
    <cfRule type="cellIs" dxfId="490" priority="5118" stopIfTrue="1" operator="lessThan">
      <formula>0</formula>
    </cfRule>
    <cfRule type="cellIs" dxfId="489" priority="5116" stopIfTrue="1" operator="between">
      <formula>#REF!</formula>
      <formula>#REF!</formula>
    </cfRule>
    <cfRule type="cellIs" dxfId="488" priority="5117" stopIfTrue="1" operator="between">
      <formula>#REF!</formula>
      <formula>0</formula>
    </cfRule>
  </conditionalFormatting>
  <conditionalFormatting sqref="AH11">
    <cfRule type="cellIs" dxfId="487" priority="7223" stopIfTrue="1" operator="lessThan">
      <formula>0</formula>
    </cfRule>
  </conditionalFormatting>
  <conditionalFormatting sqref="AH12">
    <cfRule type="cellIs" dxfId="486" priority="3759" stopIfTrue="1" operator="lessThan">
      <formula>0</formula>
    </cfRule>
    <cfRule type="cellIs" dxfId="485" priority="3758" stopIfTrue="1" operator="between">
      <formula>#REF!</formula>
      <formula>0</formula>
    </cfRule>
    <cfRule type="cellIs" dxfId="484" priority="3757" stopIfTrue="1" operator="between">
      <formula>#REF!</formula>
      <formula>#REF!</formula>
    </cfRule>
    <cfRule type="cellIs" dxfId="483" priority="3756" stopIfTrue="1" operator="lessThan">
      <formula>0</formula>
    </cfRule>
  </conditionalFormatting>
  <conditionalFormatting sqref="AH14:AH15">
    <cfRule type="cellIs" dxfId="482" priority="3482" stopIfTrue="1" operator="lessThan">
      <formula>0</formula>
    </cfRule>
    <cfRule type="cellIs" dxfId="481" priority="3483" stopIfTrue="1" operator="between">
      <formula>#REF!</formula>
      <formula>#REF!</formula>
    </cfRule>
    <cfRule type="cellIs" dxfId="480" priority="3484" stopIfTrue="1" operator="between">
      <formula>#REF!</formula>
      <formula>0</formula>
    </cfRule>
    <cfRule type="cellIs" dxfId="479" priority="3485" stopIfTrue="1" operator="lessThan">
      <formula>0</formula>
    </cfRule>
  </conditionalFormatting>
  <conditionalFormatting sqref="AH17">
    <cfRule type="cellIs" dxfId="478" priority="106" stopIfTrue="1" operator="between">
      <formula>#REF!</formula>
      <formula>#REF!</formula>
    </cfRule>
    <cfRule type="cellIs" dxfId="477" priority="108" stopIfTrue="1" operator="lessThan">
      <formula>0</formula>
    </cfRule>
    <cfRule type="cellIs" dxfId="476" priority="107" stopIfTrue="1" operator="between">
      <formula>#REF!</formula>
      <formula>0</formula>
    </cfRule>
  </conditionalFormatting>
  <conditionalFormatting sqref="AH19">
    <cfRule type="cellIs" dxfId="475" priority="314" stopIfTrue="1" operator="between">
      <formula>#REF!</formula>
      <formula>#REF!</formula>
    </cfRule>
    <cfRule type="cellIs" dxfId="474" priority="316" stopIfTrue="1" operator="lessThan">
      <formula>0</formula>
    </cfRule>
    <cfRule type="cellIs" dxfId="473" priority="315" stopIfTrue="1" operator="between">
      <formula>#REF!</formula>
      <formula>0</formula>
    </cfRule>
  </conditionalFormatting>
  <conditionalFormatting sqref="AH21">
    <cfRule type="cellIs" dxfId="472" priority="165" stopIfTrue="1" operator="between">
      <formula>#REF!</formula>
      <formula>0</formula>
    </cfRule>
    <cfRule type="cellIs" dxfId="471" priority="164" stopIfTrue="1" operator="between">
      <formula>#REF!</formula>
      <formula>#REF!</formula>
    </cfRule>
    <cfRule type="cellIs" dxfId="470" priority="158" stopIfTrue="1" operator="lessThan">
      <formula>0</formula>
    </cfRule>
  </conditionalFormatting>
  <conditionalFormatting sqref="AH23">
    <cfRule type="cellIs" dxfId="469" priority="2815" stopIfTrue="1" operator="between">
      <formula>#REF!</formula>
      <formula>#REF!</formula>
    </cfRule>
    <cfRule type="cellIs" dxfId="468" priority="2814" stopIfTrue="1" operator="lessThan">
      <formula>0</formula>
    </cfRule>
    <cfRule type="cellIs" dxfId="467" priority="272" stopIfTrue="1" operator="lessThan">
      <formula>0</formula>
    </cfRule>
    <cfRule type="cellIs" dxfId="466" priority="2816" stopIfTrue="1" operator="between">
      <formula>#REF!</formula>
      <formula>0</formula>
    </cfRule>
  </conditionalFormatting>
  <conditionalFormatting sqref="AH30">
    <cfRule type="cellIs" dxfId="465" priority="447" stopIfTrue="1" operator="between">
      <formula>#REF!</formula>
      <formula>0</formula>
    </cfRule>
    <cfRule type="cellIs" dxfId="464" priority="446" stopIfTrue="1" operator="between">
      <formula>#REF!</formula>
      <formula>#REF!</formula>
    </cfRule>
    <cfRule type="cellIs" dxfId="463" priority="440" stopIfTrue="1" operator="lessThan">
      <formula>0</formula>
    </cfRule>
  </conditionalFormatting>
  <conditionalFormatting sqref="AH32">
    <cfRule type="cellIs" dxfId="462" priority="794" stopIfTrue="1" operator="between">
      <formula>#REF!</formula>
      <formula>#REF!</formula>
    </cfRule>
    <cfRule type="cellIs" dxfId="461" priority="795" stopIfTrue="1" operator="between">
      <formula>#REF!</formula>
      <formula>0</formula>
    </cfRule>
  </conditionalFormatting>
  <conditionalFormatting sqref="AH32:AH33">
    <cfRule type="cellIs" dxfId="460" priority="796" stopIfTrue="1" operator="lessThan">
      <formula>0</formula>
    </cfRule>
  </conditionalFormatting>
  <conditionalFormatting sqref="AH33">
    <cfRule type="cellIs" dxfId="459" priority="881" stopIfTrue="1" operator="between">
      <formula>#REF!</formula>
      <formula>0</formula>
    </cfRule>
    <cfRule type="cellIs" dxfId="458" priority="880" stopIfTrue="1" operator="between">
      <formula>#REF!</formula>
      <formula>#REF!</formula>
    </cfRule>
  </conditionalFormatting>
  <conditionalFormatting sqref="AH23:AJ23">
    <cfRule type="cellIs" dxfId="457" priority="2628" stopIfTrue="1" operator="between">
      <formula>#REF!</formula>
      <formula>#REF!</formula>
    </cfRule>
    <cfRule type="cellIs" dxfId="456" priority="2629" stopIfTrue="1" operator="between">
      <formula>#REF!</formula>
      <formula>0</formula>
    </cfRule>
  </conditionalFormatting>
  <conditionalFormatting sqref="AH11:AL11">
    <cfRule type="cellIs" dxfId="455" priority="7221" stopIfTrue="1" operator="between">
      <formula>#REF!</formula>
      <formula>#REF!</formula>
    </cfRule>
    <cfRule type="cellIs" dxfId="454" priority="7222" stopIfTrue="1" operator="between">
      <formula>#REF!</formula>
      <formula>0</formula>
    </cfRule>
  </conditionalFormatting>
  <conditionalFormatting sqref="AI21">
    <cfRule type="cellIs" dxfId="453" priority="177" stopIfTrue="1" operator="lessThan">
      <formula>0</formula>
    </cfRule>
  </conditionalFormatting>
  <conditionalFormatting sqref="AI23">
    <cfRule type="cellIs" dxfId="452" priority="570" stopIfTrue="1" operator="lessThan">
      <formula>0</formula>
    </cfRule>
  </conditionalFormatting>
  <conditionalFormatting sqref="AI30">
    <cfRule type="cellIs" dxfId="451" priority="459" stopIfTrue="1" operator="lessThan">
      <formula>0</formula>
    </cfRule>
  </conditionalFormatting>
  <conditionalFormatting sqref="AI33">
    <cfRule type="cellIs" dxfId="450" priority="902" stopIfTrue="1" operator="lessThan">
      <formula>0</formula>
    </cfRule>
  </conditionalFormatting>
  <conditionalFormatting sqref="AI35">
    <cfRule type="cellIs" dxfId="449" priority="834" stopIfTrue="1" operator="between">
      <formula>#REF!</formula>
      <formula>#REF!</formula>
    </cfRule>
    <cfRule type="cellIs" dxfId="448" priority="835" stopIfTrue="1" operator="between">
      <formula>#REF!</formula>
      <formula>0</formula>
    </cfRule>
    <cfRule type="cellIs" dxfId="447" priority="833" stopIfTrue="1" operator="lessThan">
      <formula>0</formula>
    </cfRule>
  </conditionalFormatting>
  <conditionalFormatting sqref="AI21:AJ21">
    <cfRule type="cellIs" dxfId="446" priority="179" stopIfTrue="1" operator="between">
      <formula>#REF!</formula>
      <formula>0</formula>
    </cfRule>
    <cfRule type="cellIs" dxfId="445" priority="178" stopIfTrue="1" operator="between">
      <formula>#REF!</formula>
      <formula>#REF!</formula>
    </cfRule>
  </conditionalFormatting>
  <conditionalFormatting sqref="AI30:AJ30">
    <cfRule type="cellIs" dxfId="444" priority="461" stopIfTrue="1" operator="between">
      <formula>#REF!</formula>
      <formula>0</formula>
    </cfRule>
    <cfRule type="cellIs" dxfId="443" priority="460" stopIfTrue="1" operator="between">
      <formula>#REF!</formula>
      <formula>#REF!</formula>
    </cfRule>
  </conditionalFormatting>
  <conditionalFormatting sqref="AI33:AJ33">
    <cfRule type="cellIs" dxfId="442" priority="904" stopIfTrue="1" operator="between">
      <formula>#REF!</formula>
      <formula>0</formula>
    </cfRule>
    <cfRule type="cellIs" dxfId="441" priority="903" stopIfTrue="1" operator="between">
      <formula>#REF!</formula>
      <formula>#REF!</formula>
    </cfRule>
  </conditionalFormatting>
  <conditionalFormatting sqref="AI11:AL11">
    <cfRule type="cellIs" dxfId="440" priority="7236" stopIfTrue="1" operator="lessThan">
      <formula>0</formula>
    </cfRule>
  </conditionalFormatting>
  <conditionalFormatting sqref="AJ9">
    <cfRule type="cellIs" dxfId="439" priority="4744" stopIfTrue="1" operator="between">
      <formula>#REF!</formula>
      <formula>#REF!</formula>
    </cfRule>
    <cfRule type="cellIs" dxfId="438" priority="4745" stopIfTrue="1" operator="between">
      <formula>#REF!</formula>
      <formula>0</formula>
    </cfRule>
    <cfRule type="cellIs" dxfId="437" priority="4746" stopIfTrue="1" operator="lessThan">
      <formula>0</formula>
    </cfRule>
  </conditionalFormatting>
  <conditionalFormatting sqref="AJ12">
    <cfRule type="cellIs" dxfId="436" priority="3760" stopIfTrue="1" operator="lessThan">
      <formula>0</formula>
    </cfRule>
    <cfRule type="cellIs" dxfId="435" priority="3764" stopIfTrue="1" operator="between">
      <formula>#REF!</formula>
      <formula>#REF!</formula>
    </cfRule>
    <cfRule type="cellIs" dxfId="434" priority="3765" stopIfTrue="1" operator="between">
      <formula>#REF!</formula>
      <formula>0</formula>
    </cfRule>
  </conditionalFormatting>
  <conditionalFormatting sqref="AJ14:AJ15">
    <cfRule type="cellIs" dxfId="433" priority="3486" stopIfTrue="1" operator="lessThan">
      <formula>0</formula>
    </cfRule>
    <cfRule type="cellIs" dxfId="432" priority="3487" stopIfTrue="1" operator="between">
      <formula>#REF!</formula>
      <formula>#REF!</formula>
    </cfRule>
    <cfRule type="cellIs" dxfId="431" priority="3488" stopIfTrue="1" operator="between">
      <formula>#REF!</formula>
      <formula>0</formula>
    </cfRule>
  </conditionalFormatting>
  <conditionalFormatting sqref="AJ17">
    <cfRule type="cellIs" dxfId="430" priority="374" stopIfTrue="1" operator="between">
      <formula>#REF!</formula>
      <formula>#REF!</formula>
    </cfRule>
    <cfRule type="cellIs" dxfId="429" priority="373" stopIfTrue="1" operator="lessThan">
      <formula>0</formula>
    </cfRule>
    <cfRule type="cellIs" dxfId="428" priority="375" stopIfTrue="1" operator="between">
      <formula>#REF!</formula>
      <formula>0</formula>
    </cfRule>
  </conditionalFormatting>
  <conditionalFormatting sqref="AJ21">
    <cfRule type="cellIs" dxfId="427" priority="157" stopIfTrue="1" operator="lessThan">
      <formula>0</formula>
    </cfRule>
    <cfRule type="cellIs" dxfId="426" priority="182" stopIfTrue="1" operator="between">
      <formula>#REF!</formula>
      <formula>0</formula>
    </cfRule>
    <cfRule type="cellIs" dxfId="425" priority="181" stopIfTrue="1" operator="between">
      <formula>#REF!</formula>
      <formula>#REF!</formula>
    </cfRule>
    <cfRule type="cellIs" dxfId="424" priority="180" stopIfTrue="1" operator="lessThan">
      <formula>0</formula>
    </cfRule>
  </conditionalFormatting>
  <conditionalFormatting sqref="AJ23">
    <cfRule type="cellIs" dxfId="423" priority="313" stopIfTrue="1" operator="lessThan">
      <formula>0</formula>
    </cfRule>
    <cfRule type="cellIs" dxfId="422" priority="2633" stopIfTrue="1" operator="lessThan">
      <formula>0</formula>
    </cfRule>
  </conditionalFormatting>
  <conditionalFormatting sqref="AJ26:AJ27">
    <cfRule type="cellIs" dxfId="421" priority="6987" stopIfTrue="1" operator="lessThan">
      <formula>0</formula>
    </cfRule>
    <cfRule type="cellIs" dxfId="420" priority="6851" stopIfTrue="1" operator="between">
      <formula>#REF!</formula>
      <formula>0</formula>
    </cfRule>
    <cfRule type="cellIs" dxfId="419" priority="6850" stopIfTrue="1" operator="between">
      <formula>#REF!</formula>
      <formula>#REF!</formula>
    </cfRule>
  </conditionalFormatting>
  <conditionalFormatting sqref="AJ30">
    <cfRule type="cellIs" dxfId="418" priority="462" stopIfTrue="1" operator="lessThan">
      <formula>0</formula>
    </cfRule>
    <cfRule type="cellIs" dxfId="417" priority="464" stopIfTrue="1" operator="between">
      <formula>#REF!</formula>
      <formula>0</formula>
    </cfRule>
    <cfRule type="cellIs" dxfId="416" priority="463" stopIfTrue="1" operator="between">
      <formula>#REF!</formula>
      <formula>#REF!</formula>
    </cfRule>
    <cfRule type="cellIs" dxfId="415" priority="439" stopIfTrue="1" operator="lessThan">
      <formula>0</formula>
    </cfRule>
  </conditionalFormatting>
  <conditionalFormatting sqref="AJ32">
    <cfRule type="cellIs" dxfId="414" priority="787" stopIfTrue="1" operator="lessThan">
      <formula>0</formula>
    </cfRule>
    <cfRule type="cellIs" dxfId="413" priority="790" stopIfTrue="1" operator="between">
      <formula>#REF!</formula>
      <formula>#REF!</formula>
    </cfRule>
    <cfRule type="cellIs" dxfId="412" priority="791" stopIfTrue="1" operator="between">
      <formula>#REF!</formula>
      <formula>0</formula>
    </cfRule>
    <cfRule type="cellIs" dxfId="411" priority="788" stopIfTrue="1" operator="between">
      <formula>#REF!</formula>
      <formula>#REF!</formula>
    </cfRule>
    <cfRule type="cellIs" dxfId="410" priority="789" stopIfTrue="1" operator="between">
      <formula>#REF!</formula>
      <formula>0</formula>
    </cfRule>
  </conditionalFormatting>
  <conditionalFormatting sqref="AJ32:AJ33">
    <cfRule type="cellIs" dxfId="409" priority="792" stopIfTrue="1" operator="lessThan">
      <formula>0</formula>
    </cfRule>
  </conditionalFormatting>
  <conditionalFormatting sqref="AJ33">
    <cfRule type="cellIs" dxfId="408" priority="909" stopIfTrue="1" operator="between">
      <formula>#REF!</formula>
      <formula>#REF!</formula>
    </cfRule>
    <cfRule type="cellIs" dxfId="407" priority="910" stopIfTrue="1" operator="between">
      <formula>#REF!</formula>
      <formula>0</formula>
    </cfRule>
    <cfRule type="cellIs" dxfId="406" priority="908" stopIfTrue="1" operator="lessThan">
      <formula>0</formula>
    </cfRule>
  </conditionalFormatting>
  <conditionalFormatting sqref="AJ35">
    <cfRule type="cellIs" dxfId="405" priority="841" stopIfTrue="1" operator="between">
      <formula>#REF!</formula>
      <formula>0</formula>
    </cfRule>
    <cfRule type="cellIs" dxfId="404" priority="840" stopIfTrue="1" operator="between">
      <formula>#REF!</formula>
      <formula>#REF!</formula>
    </cfRule>
    <cfRule type="cellIs" dxfId="403" priority="837" stopIfTrue="1" operator="between">
      <formula>#REF!</formula>
      <formula>#REF!</formula>
    </cfRule>
    <cfRule type="cellIs" dxfId="402" priority="836" stopIfTrue="1" operator="lessThan">
      <formula>0</formula>
    </cfRule>
    <cfRule type="cellIs" dxfId="401" priority="838" stopIfTrue="1" operator="between">
      <formula>#REF!</formula>
      <formula>0</formula>
    </cfRule>
    <cfRule type="cellIs" dxfId="400" priority="839" stopIfTrue="1" operator="lessThan">
      <formula>0</formula>
    </cfRule>
  </conditionalFormatting>
  <conditionalFormatting sqref="AJ23:AL23">
    <cfRule type="cellIs" dxfId="399" priority="2635" stopIfTrue="1" operator="between">
      <formula>#REF!</formula>
      <formula>0</formula>
    </cfRule>
  </conditionalFormatting>
  <conditionalFormatting sqref="AJ24:AL25">
    <cfRule type="cellIs" dxfId="398" priority="196" stopIfTrue="1" operator="between">
      <formula>#REF!</formula>
      <formula>0</formula>
    </cfRule>
    <cfRule type="cellIs" dxfId="397" priority="195" stopIfTrue="1" operator="between">
      <formula>#REF!</formula>
      <formula>#REF!</formula>
    </cfRule>
    <cfRule type="cellIs" dxfId="396" priority="197" stopIfTrue="1" operator="lessThan">
      <formula>0</formula>
    </cfRule>
  </conditionalFormatting>
  <conditionalFormatting sqref="AJ34:AL34">
    <cfRule type="cellIs" dxfId="395" priority="2659" stopIfTrue="1" operator="between">
      <formula>#REF!</formula>
      <formula>#REF!</formula>
    </cfRule>
    <cfRule type="cellIs" dxfId="394" priority="9923" stopIfTrue="1" operator="lessThan">
      <formula>0</formula>
    </cfRule>
    <cfRule type="cellIs" dxfId="393" priority="2660" stopIfTrue="1" operator="between">
      <formula>#REF!</formula>
      <formula>0</formula>
    </cfRule>
  </conditionalFormatting>
  <conditionalFormatting sqref="AJ23:AM23">
    <cfRule type="cellIs" dxfId="392" priority="2634" stopIfTrue="1" operator="between">
      <formula>#REF!</formula>
      <formula>#REF!</formula>
    </cfRule>
  </conditionalFormatting>
  <conditionalFormatting sqref="AK21">
    <cfRule type="cellIs" dxfId="391" priority="139" stopIfTrue="1" operator="lessThan">
      <formula>0</formula>
    </cfRule>
  </conditionalFormatting>
  <conditionalFormatting sqref="AK23">
    <cfRule type="cellIs" dxfId="390" priority="299" stopIfTrue="1" operator="lessThan">
      <formula>0</formula>
    </cfRule>
  </conditionalFormatting>
  <conditionalFormatting sqref="AK30">
    <cfRule type="cellIs" dxfId="389" priority="421" stopIfTrue="1" operator="lessThan">
      <formula>0</formula>
    </cfRule>
  </conditionalFormatting>
  <conditionalFormatting sqref="AK32">
    <cfRule type="cellIs" dxfId="388" priority="747" stopIfTrue="1" operator="between">
      <formula>#REF!</formula>
      <formula>#REF!</formula>
    </cfRule>
    <cfRule type="cellIs" dxfId="387" priority="748" stopIfTrue="1" operator="between">
      <formula>#REF!</formula>
      <formula>0</formula>
    </cfRule>
  </conditionalFormatting>
  <conditionalFormatting sqref="AK32:AK33">
    <cfRule type="cellIs" dxfId="386" priority="746" stopIfTrue="1" operator="lessThan">
      <formula>0</formula>
    </cfRule>
  </conditionalFormatting>
  <conditionalFormatting sqref="AK35">
    <cfRule type="cellIs" dxfId="385" priority="826" stopIfTrue="1" operator="between">
      <formula>#REF!</formula>
      <formula>0</formula>
    </cfRule>
    <cfRule type="cellIs" dxfId="384" priority="825" stopIfTrue="1" operator="between">
      <formula>#REF!</formula>
      <formula>#REF!</formula>
    </cfRule>
    <cfRule type="cellIs" dxfId="383" priority="824" stopIfTrue="1" operator="lessThan">
      <formula>0</formula>
    </cfRule>
  </conditionalFormatting>
  <conditionalFormatting sqref="AK21:AL21">
    <cfRule type="cellIs" dxfId="382" priority="172" stopIfTrue="1" operator="between">
      <formula>#REF!</formula>
      <formula>#REF!</formula>
    </cfRule>
    <cfRule type="cellIs" dxfId="381" priority="173" stopIfTrue="1" operator="between">
      <formula>#REF!</formula>
      <formula>0</formula>
    </cfRule>
  </conditionalFormatting>
  <conditionalFormatting sqref="AK30:AL30">
    <cfRule type="cellIs" dxfId="380" priority="454" stopIfTrue="1" operator="between">
      <formula>#REF!</formula>
      <formula>#REF!</formula>
    </cfRule>
    <cfRule type="cellIs" dxfId="379" priority="455" stopIfTrue="1" operator="between">
      <formula>#REF!</formula>
      <formula>0</formula>
    </cfRule>
  </conditionalFormatting>
  <conditionalFormatting sqref="AK33:AL33">
    <cfRule type="cellIs" dxfId="378" priority="894" stopIfTrue="1" operator="between">
      <formula>#REF!</formula>
      <formula>#REF!</formula>
    </cfRule>
    <cfRule type="cellIs" dxfId="377" priority="895" stopIfTrue="1" operator="between">
      <formula>#REF!</formula>
      <formula>0</formula>
    </cfRule>
  </conditionalFormatting>
  <conditionalFormatting sqref="AL9">
    <cfRule type="cellIs" dxfId="376" priority="4741" stopIfTrue="1" operator="between">
      <formula>#REF!</formula>
      <formula>#REF!</formula>
    </cfRule>
    <cfRule type="cellIs" dxfId="375" priority="4742" stopIfTrue="1" operator="between">
      <formula>#REF!</formula>
      <formula>0</formula>
    </cfRule>
    <cfRule type="cellIs" dxfId="374" priority="4743" stopIfTrue="1" operator="lessThan">
      <formula>0</formula>
    </cfRule>
  </conditionalFormatting>
  <conditionalFormatting sqref="AL12">
    <cfRule type="cellIs" dxfId="373" priority="3768" stopIfTrue="1" operator="lessThan">
      <formula>0</formula>
    </cfRule>
  </conditionalFormatting>
  <conditionalFormatting sqref="AL14:AL17">
    <cfRule type="cellIs" dxfId="372" priority="3351" stopIfTrue="1" operator="lessThan">
      <formula>0</formula>
    </cfRule>
  </conditionalFormatting>
  <conditionalFormatting sqref="AL20">
    <cfRule type="cellIs" dxfId="371" priority="3531" stopIfTrue="1" operator="lessThan">
      <formula>0</formula>
    </cfRule>
  </conditionalFormatting>
  <conditionalFormatting sqref="AL21">
    <cfRule type="cellIs" dxfId="370" priority="140" stopIfTrue="1" operator="lessThan">
      <formula>0</formula>
    </cfRule>
    <cfRule type="cellIs" dxfId="369" priority="174" stopIfTrue="1" operator="between">
      <formula>#REF!</formula>
      <formula>#REF!</formula>
    </cfRule>
    <cfRule type="cellIs" dxfId="368" priority="176" stopIfTrue="1" operator="lessThan">
      <formula>0</formula>
    </cfRule>
    <cfRule type="cellIs" dxfId="367" priority="175" stopIfTrue="1" operator="between">
      <formula>#REF!</formula>
      <formula>0</formula>
    </cfRule>
  </conditionalFormatting>
  <conditionalFormatting sqref="AL23">
    <cfRule type="cellIs" dxfId="366" priority="307" stopIfTrue="1" operator="lessThan">
      <formula>0</formula>
    </cfRule>
    <cfRule type="cellIs" dxfId="365" priority="2827" stopIfTrue="1" operator="between">
      <formula>#REF!</formula>
      <formula>#REF!</formula>
    </cfRule>
    <cfRule type="cellIs" dxfId="364" priority="2829" stopIfTrue="1" operator="lessThan">
      <formula>0</formula>
    </cfRule>
  </conditionalFormatting>
  <conditionalFormatting sqref="AL30">
    <cfRule type="cellIs" dxfId="363" priority="458" stopIfTrue="1" operator="lessThan">
      <formula>0</formula>
    </cfRule>
    <cfRule type="cellIs" dxfId="362" priority="422" stopIfTrue="1" operator="lessThan">
      <formula>0</formula>
    </cfRule>
    <cfRule type="cellIs" dxfId="361" priority="457" stopIfTrue="1" operator="between">
      <formula>#REF!</formula>
      <formula>0</formula>
    </cfRule>
    <cfRule type="cellIs" dxfId="360" priority="456" stopIfTrue="1" operator="between">
      <formula>#REF!</formula>
      <formula>#REF!</formula>
    </cfRule>
  </conditionalFormatting>
  <conditionalFormatting sqref="AL32">
    <cfRule type="cellIs" dxfId="359" priority="751" stopIfTrue="1" operator="between">
      <formula>#REF!</formula>
      <formula>0</formula>
    </cfRule>
    <cfRule type="cellIs" dxfId="358" priority="753" stopIfTrue="1" operator="between">
      <formula>#REF!</formula>
      <formula>0</formula>
    </cfRule>
    <cfRule type="cellIs" dxfId="357" priority="749" stopIfTrue="1" operator="lessThan">
      <formula>0</formula>
    </cfRule>
    <cfRule type="cellIs" dxfId="356" priority="750" stopIfTrue="1" operator="between">
      <formula>#REF!</formula>
      <formula>#REF!</formula>
    </cfRule>
    <cfRule type="cellIs" dxfId="355" priority="752" stopIfTrue="1" operator="between">
      <formula>#REF!</formula>
      <formula>#REF!</formula>
    </cfRule>
  </conditionalFormatting>
  <conditionalFormatting sqref="AL32:AL33">
    <cfRule type="cellIs" dxfId="354" priority="754" stopIfTrue="1" operator="lessThan">
      <formula>0</formula>
    </cfRule>
  </conditionalFormatting>
  <conditionalFormatting sqref="AL33">
    <cfRule type="cellIs" dxfId="353" priority="899" stopIfTrue="1" operator="between">
      <formula>#REF!</formula>
      <formula>#REF!</formula>
    </cfRule>
    <cfRule type="cellIs" dxfId="352" priority="900" stopIfTrue="1" operator="between">
      <formula>#REF!</formula>
      <formula>0</formula>
    </cfRule>
    <cfRule type="cellIs" dxfId="351" priority="901" stopIfTrue="1" operator="lessThan">
      <formula>0</formula>
    </cfRule>
  </conditionalFormatting>
  <conditionalFormatting sqref="AL35">
    <cfRule type="cellIs" dxfId="350" priority="829" stopIfTrue="1" operator="between">
      <formula>#REF!</formula>
      <formula>0</formula>
    </cfRule>
    <cfRule type="cellIs" dxfId="349" priority="827" stopIfTrue="1" operator="lessThan">
      <formula>0</formula>
    </cfRule>
    <cfRule type="cellIs" dxfId="348" priority="832" stopIfTrue="1" operator="lessThan">
      <formula>0</formula>
    </cfRule>
    <cfRule type="cellIs" dxfId="347" priority="828" stopIfTrue="1" operator="between">
      <formula>#REF!</formula>
      <formula>#REF!</formula>
    </cfRule>
    <cfRule type="cellIs" dxfId="346" priority="831" stopIfTrue="1" operator="between">
      <formula>#REF!</formula>
      <formula>0</formula>
    </cfRule>
    <cfRule type="cellIs" dxfId="345" priority="830" stopIfTrue="1" operator="between">
      <formula>#REF!</formula>
      <formula>#REF!</formula>
    </cfRule>
  </conditionalFormatting>
  <conditionalFormatting sqref="AL23:AM23">
    <cfRule type="cellIs" dxfId="344" priority="2828" stopIfTrue="1" operator="between">
      <formula>#REF!</formula>
      <formula>0</formula>
    </cfRule>
  </conditionalFormatting>
  <conditionalFormatting sqref="AL12:AN12">
    <cfRule type="cellIs" dxfId="343" priority="3766" stopIfTrue="1" operator="between">
      <formula>#REF!</formula>
      <formula>#REF!</formula>
    </cfRule>
    <cfRule type="cellIs" dxfId="342" priority="3767" stopIfTrue="1" operator="between">
      <formula>#REF!</formula>
      <formula>0</formula>
    </cfRule>
  </conditionalFormatting>
  <conditionalFormatting sqref="AL14:AN17">
    <cfRule type="cellIs" dxfId="341" priority="377" stopIfTrue="1" operator="between">
      <formula>#REF!</formula>
      <formula>0</formula>
    </cfRule>
    <cfRule type="cellIs" dxfId="340" priority="376" stopIfTrue="1" operator="between">
      <formula>#REF!</formula>
      <formula>#REF!</formula>
    </cfRule>
  </conditionalFormatting>
  <conditionalFormatting sqref="AL20:AN20">
    <cfRule type="cellIs" dxfId="339" priority="3530" stopIfTrue="1" operator="between">
      <formula>#REF!</formula>
      <formula>0</formula>
    </cfRule>
    <cfRule type="cellIs" dxfId="338" priority="3529" stopIfTrue="1" operator="between">
      <formula>#REF!</formula>
      <formula>#REF!</formula>
    </cfRule>
  </conditionalFormatting>
  <conditionalFormatting sqref="AM12">
    <cfRule type="cellIs" dxfId="337" priority="3769" stopIfTrue="1" operator="lessThan">
      <formula>0</formula>
    </cfRule>
  </conditionalFormatting>
  <conditionalFormatting sqref="AM14:AM15">
    <cfRule type="cellIs" dxfId="336" priority="3497" stopIfTrue="1" operator="lessThan">
      <formula>0</formula>
    </cfRule>
  </conditionalFormatting>
  <conditionalFormatting sqref="AM17">
    <cfRule type="cellIs" dxfId="335" priority="381" stopIfTrue="1" operator="lessThan">
      <formula>0</formula>
    </cfRule>
  </conditionalFormatting>
  <conditionalFormatting sqref="AM23">
    <cfRule type="cellIs" dxfId="334" priority="3340" stopIfTrue="1" operator="lessThan">
      <formula>0</formula>
    </cfRule>
  </conditionalFormatting>
  <conditionalFormatting sqref="AM16:AN16">
    <cfRule type="cellIs" dxfId="333" priority="5434" stopIfTrue="1" operator="lessThan">
      <formula>0</formula>
    </cfRule>
  </conditionalFormatting>
  <conditionalFormatting sqref="AM20:AN20">
    <cfRule type="cellIs" dxfId="332" priority="9383" stopIfTrue="1" operator="lessThan">
      <formula>0</formula>
    </cfRule>
  </conditionalFormatting>
  <conditionalFormatting sqref="AN12">
    <cfRule type="cellIs" dxfId="331" priority="3770" stopIfTrue="1" operator="lessThan">
      <formula>0</formula>
    </cfRule>
  </conditionalFormatting>
  <conditionalFormatting sqref="AN14:AN15">
    <cfRule type="cellIs" dxfId="330" priority="3498" stopIfTrue="1" operator="lessThan">
      <formula>0</formula>
    </cfRule>
  </conditionalFormatting>
  <conditionalFormatting sqref="AN17">
    <cfRule type="cellIs" dxfId="329" priority="382" stopIfTrue="1" operator="lessThan">
      <formula>0</formula>
    </cfRule>
  </conditionalFormatting>
  <conditionalFormatting sqref="AN21">
    <cfRule type="cellIs" dxfId="328" priority="143" stopIfTrue="1" operator="between">
      <formula>#REF!</formula>
      <formula>#REF!</formula>
    </cfRule>
    <cfRule type="cellIs" dxfId="327" priority="145" stopIfTrue="1" operator="lessThan">
      <formula>0</formula>
    </cfRule>
    <cfRule type="cellIs" dxfId="326" priority="142" stopIfTrue="1" operator="lessThan">
      <formula>0</formula>
    </cfRule>
    <cfRule type="cellIs" dxfId="325" priority="144" stopIfTrue="1" operator="between">
      <formula>#REF!</formula>
      <formula>0</formula>
    </cfRule>
  </conditionalFormatting>
  <conditionalFormatting sqref="AN27:AN28">
    <cfRule type="cellIs" dxfId="324" priority="8779" stopIfTrue="1" operator="between">
      <formula>#REF!</formula>
      <formula>0</formula>
    </cfRule>
    <cfRule type="cellIs" dxfId="323" priority="8778" stopIfTrue="1" operator="between">
      <formula>#REF!</formula>
      <formula>#REF!</formula>
    </cfRule>
    <cfRule type="cellIs" dxfId="322" priority="8780" stopIfTrue="1" operator="lessThan">
      <formula>0</formula>
    </cfRule>
  </conditionalFormatting>
  <conditionalFormatting sqref="AN30">
    <cfRule type="cellIs" dxfId="321" priority="426" stopIfTrue="1" operator="between">
      <formula>#REF!</formula>
      <formula>0</formula>
    </cfRule>
    <cfRule type="cellIs" dxfId="320" priority="427" stopIfTrue="1" operator="lessThan">
      <formula>0</formula>
    </cfRule>
    <cfRule type="cellIs" dxfId="319" priority="425" stopIfTrue="1" operator="between">
      <formula>#REF!</formula>
      <formula>#REF!</formula>
    </cfRule>
    <cfRule type="cellIs" dxfId="318" priority="424" stopIfTrue="1" operator="lessThan">
      <formula>0</formula>
    </cfRule>
  </conditionalFormatting>
  <conditionalFormatting sqref="AN32:AN33">
    <cfRule type="cellIs" dxfId="317" priority="758" stopIfTrue="1" operator="lessThan">
      <formula>0</formula>
    </cfRule>
    <cfRule type="cellIs" dxfId="316" priority="760" stopIfTrue="1" operator="between">
      <formula>#REF!</formula>
      <formula>0</formula>
    </cfRule>
    <cfRule type="cellIs" dxfId="315" priority="761" stopIfTrue="1" operator="lessThan">
      <formula>0</formula>
    </cfRule>
    <cfRule type="cellIs" dxfId="314" priority="759" stopIfTrue="1" operator="between">
      <formula>#REF!</formula>
      <formula>#REF!</formula>
    </cfRule>
  </conditionalFormatting>
  <conditionalFormatting sqref="AN35">
    <cfRule type="cellIs" dxfId="313" priority="513" stopIfTrue="1" operator="lessThan">
      <formula>0</formula>
    </cfRule>
    <cfRule type="cellIs" dxfId="312" priority="514" stopIfTrue="1" operator="between">
      <formula>#REF!</formula>
      <formula>#REF!</formula>
    </cfRule>
    <cfRule type="cellIs" dxfId="311" priority="515" stopIfTrue="1" operator="between">
      <formula>#REF!</formula>
      <formula>0</formula>
    </cfRule>
  </conditionalFormatting>
  <conditionalFormatting sqref="AP9">
    <cfRule type="cellIs" dxfId="310" priority="7466" stopIfTrue="1" operator="lessThan">
      <formula>0</formula>
    </cfRule>
    <cfRule type="cellIs" dxfId="309" priority="7464" stopIfTrue="1" operator="between">
      <formula>#REF!</formula>
      <formula>#REF!</formula>
    </cfRule>
    <cfRule type="cellIs" dxfId="308" priority="7465" stopIfTrue="1" operator="between">
      <formula>#REF!</formula>
      <formula>0</formula>
    </cfRule>
  </conditionalFormatting>
  <conditionalFormatting sqref="AP18">
    <cfRule type="cellIs" dxfId="307" priority="325" stopIfTrue="1" operator="lessThan">
      <formula>0</formula>
    </cfRule>
  </conditionalFormatting>
  <conditionalFormatting sqref="AP21">
    <cfRule type="cellIs" dxfId="306" priority="141" stopIfTrue="1" operator="lessThan">
      <formula>0</formula>
    </cfRule>
  </conditionalFormatting>
  <conditionalFormatting sqref="AP30">
    <cfRule type="cellIs" dxfId="305" priority="423" stopIfTrue="1" operator="lessThan">
      <formula>0</formula>
    </cfRule>
  </conditionalFormatting>
  <conditionalFormatting sqref="AP32">
    <cfRule type="cellIs" dxfId="304" priority="756" stopIfTrue="1" operator="between">
      <formula>#REF!</formula>
      <formula>#REF!</formula>
    </cfRule>
    <cfRule type="cellIs" dxfId="303" priority="757" stopIfTrue="1" operator="between">
      <formula>#REF!</formula>
      <formula>0</formula>
    </cfRule>
  </conditionalFormatting>
  <conditionalFormatting sqref="AP32:AP33">
    <cfRule type="cellIs" dxfId="302" priority="755" stopIfTrue="1" operator="lessThan">
      <formula>0</formula>
    </cfRule>
  </conditionalFormatting>
  <conditionalFormatting sqref="AP35">
    <cfRule type="cellIs" dxfId="301" priority="819" stopIfTrue="1" operator="between">
      <formula>#REF!</formula>
      <formula>0</formula>
    </cfRule>
    <cfRule type="cellIs" dxfId="300" priority="818" stopIfTrue="1" operator="between">
      <formula>#REF!</formula>
      <formula>#REF!</formula>
    </cfRule>
    <cfRule type="cellIs" dxfId="299" priority="817" stopIfTrue="1" operator="lessThan">
      <formula>0</formula>
    </cfRule>
  </conditionalFormatting>
  <conditionalFormatting sqref="AP30:AQ30">
    <cfRule type="cellIs" dxfId="298" priority="452" stopIfTrue="1" operator="between">
      <formula>#REF!</formula>
      <formula>#REF!</formula>
    </cfRule>
    <cfRule type="cellIs" dxfId="297" priority="453" stopIfTrue="1" operator="between">
      <formula>#REF!</formula>
      <formula>0</formula>
    </cfRule>
  </conditionalFormatting>
  <conditionalFormatting sqref="AP18:AR18">
    <cfRule type="cellIs" dxfId="296" priority="323" stopIfTrue="1" operator="between">
      <formula>#REF!</formula>
      <formula>#REF!</formula>
    </cfRule>
    <cfRule type="cellIs" dxfId="295" priority="324" stopIfTrue="1" operator="between">
      <formula>#REF!</formula>
      <formula>0</formula>
    </cfRule>
  </conditionalFormatting>
  <conditionalFormatting sqref="AP21:AT21">
    <cfRule type="cellIs" dxfId="294" priority="171" stopIfTrue="1" operator="between">
      <formula>#REF!</formula>
      <formula>0</formula>
    </cfRule>
    <cfRule type="cellIs" dxfId="293" priority="170" stopIfTrue="1" operator="between">
      <formula>#REF!</formula>
      <formula>#REF!</formula>
    </cfRule>
  </conditionalFormatting>
  <conditionalFormatting sqref="AP33:AT33">
    <cfRule type="cellIs" dxfId="292" priority="887" stopIfTrue="1" operator="between">
      <formula>#REF!</formula>
      <formula>#REF!</formula>
    </cfRule>
    <cfRule type="cellIs" dxfId="291" priority="888" stopIfTrue="1" operator="between">
      <formula>#REF!</formula>
      <formula>0</formula>
    </cfRule>
  </conditionalFormatting>
  <conditionalFormatting sqref="AQ21">
    <cfRule type="cellIs" dxfId="290" priority="155" stopIfTrue="1" operator="lessThan">
      <formula>0</formula>
    </cfRule>
  </conditionalFormatting>
  <conditionalFormatting sqref="AQ30">
    <cfRule type="cellIs" dxfId="289" priority="437" stopIfTrue="1" operator="lessThan">
      <formula>0</formula>
    </cfRule>
  </conditionalFormatting>
  <conditionalFormatting sqref="AQ32">
    <cfRule type="cellIs" dxfId="288" priority="779" stopIfTrue="1" operator="between">
      <formula>#REF!</formula>
      <formula>#REF!</formula>
    </cfRule>
    <cfRule type="cellIs" dxfId="287" priority="780" stopIfTrue="1" operator="between">
      <formula>#REF!</formula>
      <formula>0</formula>
    </cfRule>
  </conditionalFormatting>
  <conditionalFormatting sqref="AQ32:AQ33">
    <cfRule type="cellIs" dxfId="286" priority="778" stopIfTrue="1" operator="lessThan">
      <formula>0</formula>
    </cfRule>
  </conditionalFormatting>
  <conditionalFormatting sqref="AQ35">
    <cfRule type="cellIs" dxfId="285" priority="858" stopIfTrue="1" operator="lessThan">
      <formula>0</formula>
    </cfRule>
    <cfRule type="cellIs" dxfId="284" priority="859" stopIfTrue="1" operator="between">
      <formula>#REF!</formula>
      <formula>#REF!</formula>
    </cfRule>
    <cfRule type="cellIs" dxfId="283" priority="860" stopIfTrue="1" operator="between">
      <formula>#REF!</formula>
      <formula>0</formula>
    </cfRule>
  </conditionalFormatting>
  <conditionalFormatting sqref="AQ18:AR18">
    <cfRule type="cellIs" dxfId="282" priority="328" stopIfTrue="1" operator="lessThan">
      <formula>0</formula>
    </cfRule>
  </conditionalFormatting>
  <conditionalFormatting sqref="AR9">
    <cfRule type="cellIs" dxfId="281" priority="7103" stopIfTrue="1" operator="between">
      <formula>#REF!</formula>
      <formula>#REF!</formula>
    </cfRule>
    <cfRule type="cellIs" dxfId="280" priority="7104" stopIfTrue="1" operator="between">
      <formula>#REF!</formula>
      <formula>0</formula>
    </cfRule>
    <cfRule type="cellIs" dxfId="279" priority="7105" stopIfTrue="1" operator="lessThan">
      <formula>0</formula>
    </cfRule>
  </conditionalFormatting>
  <conditionalFormatting sqref="AR11">
    <cfRule type="cellIs" dxfId="278" priority="6555" stopIfTrue="1" operator="between">
      <formula>#REF!</formula>
      <formula>#REF!</formula>
    </cfRule>
    <cfRule type="cellIs" dxfId="277" priority="6556" stopIfTrue="1" operator="between">
      <formula>#REF!</formula>
      <formula>0</formula>
    </cfRule>
    <cfRule type="cellIs" dxfId="276" priority="6557" stopIfTrue="1" operator="lessThan">
      <formula>0</formula>
    </cfRule>
  </conditionalFormatting>
  <conditionalFormatting sqref="AR12">
    <cfRule type="cellIs" dxfId="275" priority="3771" stopIfTrue="1" operator="lessThan">
      <formula>0</formula>
    </cfRule>
  </conditionalFormatting>
  <conditionalFormatting sqref="AR14:AR15">
    <cfRule type="cellIs" dxfId="274" priority="3499" stopIfTrue="1" operator="lessThan">
      <formula>0</formula>
    </cfRule>
  </conditionalFormatting>
  <conditionalFormatting sqref="AR17">
    <cfRule type="cellIs" dxfId="273" priority="383" stopIfTrue="1" operator="lessThan">
      <formula>0</formula>
    </cfRule>
  </conditionalFormatting>
  <conditionalFormatting sqref="AR21">
    <cfRule type="cellIs" dxfId="272" priority="156" stopIfTrue="1" operator="lessThan">
      <formula>0</formula>
    </cfRule>
    <cfRule type="cellIs" dxfId="271" priority="191" stopIfTrue="1" operator="between">
      <formula>#REF!</formula>
      <formula>0</formula>
    </cfRule>
    <cfRule type="cellIs" dxfId="270" priority="190" stopIfTrue="1" operator="between">
      <formula>#REF!</formula>
      <formula>#REF!</formula>
    </cfRule>
    <cfRule type="cellIs" dxfId="269" priority="189" stopIfTrue="1" operator="lessThan">
      <formula>0</formula>
    </cfRule>
  </conditionalFormatting>
  <conditionalFormatting sqref="AR23">
    <cfRule type="cellIs" dxfId="268" priority="4086" stopIfTrue="1" operator="lessThan">
      <formula>0</formula>
    </cfRule>
  </conditionalFormatting>
  <conditionalFormatting sqref="AR30">
    <cfRule type="cellIs" dxfId="267" priority="101" stopIfTrue="1" operator="between">
      <formula>#REF!</formula>
      <formula>#REF!</formula>
    </cfRule>
    <cfRule type="cellIs" dxfId="266" priority="102" stopIfTrue="1" operator="between">
      <formula>#REF!</formula>
      <formula>0</formula>
    </cfRule>
    <cfRule type="cellIs" dxfId="265" priority="100" stopIfTrue="1" operator="lessThan">
      <formula>0</formula>
    </cfRule>
    <cfRule type="cellIs" dxfId="264" priority="99" stopIfTrue="1" operator="between">
      <formula>#REF!</formula>
      <formula>0</formula>
    </cfRule>
    <cfRule type="cellIs" dxfId="263" priority="98" stopIfTrue="1" operator="between">
      <formula>#REF!</formula>
      <formula>#REF!</formula>
    </cfRule>
    <cfRule type="cellIs" dxfId="262" priority="97" stopIfTrue="1" operator="lessThan">
      <formula>0</formula>
    </cfRule>
  </conditionalFormatting>
  <conditionalFormatting sqref="AR32">
    <cfRule type="cellIs" dxfId="261" priority="783" stopIfTrue="1" operator="between">
      <formula>#REF!</formula>
      <formula>0</formula>
    </cfRule>
    <cfRule type="cellIs" dxfId="260" priority="782" stopIfTrue="1" operator="between">
      <formula>#REF!</formula>
      <formula>#REF!</formula>
    </cfRule>
    <cfRule type="cellIs" dxfId="259" priority="781" stopIfTrue="1" operator="lessThan">
      <formula>0</formula>
    </cfRule>
    <cfRule type="cellIs" dxfId="258" priority="786" stopIfTrue="1" operator="between">
      <formula>#REF!</formula>
      <formula>0</formula>
    </cfRule>
    <cfRule type="cellIs" dxfId="257" priority="785" stopIfTrue="1" operator="between">
      <formula>#REF!</formula>
      <formula>#REF!</formula>
    </cfRule>
  </conditionalFormatting>
  <conditionalFormatting sqref="AR32:AR33">
    <cfRule type="cellIs" dxfId="256" priority="784" stopIfTrue="1" operator="lessThan">
      <formula>0</formula>
    </cfRule>
  </conditionalFormatting>
  <conditionalFormatting sqref="AR33">
    <cfRule type="cellIs" dxfId="255" priority="1088" stopIfTrue="1" operator="between">
      <formula>#REF!</formula>
      <formula>#REF!</formula>
    </cfRule>
    <cfRule type="cellIs" dxfId="254" priority="1089" stopIfTrue="1" operator="between">
      <formula>#REF!</formula>
      <formula>0</formula>
    </cfRule>
    <cfRule type="cellIs" dxfId="253" priority="1087" stopIfTrue="1" operator="lessThan">
      <formula>0</formula>
    </cfRule>
  </conditionalFormatting>
  <conditionalFormatting sqref="AR35">
    <cfRule type="cellIs" dxfId="252" priority="861" stopIfTrue="1" operator="lessThan">
      <formula>0</formula>
    </cfRule>
    <cfRule type="cellIs" dxfId="251" priority="862" stopIfTrue="1" operator="between">
      <formula>#REF!</formula>
      <formula>#REF!</formula>
    </cfRule>
    <cfRule type="cellIs" dxfId="250" priority="863" stopIfTrue="1" operator="between">
      <formula>#REF!</formula>
      <formula>0</formula>
    </cfRule>
    <cfRule type="cellIs" dxfId="249" priority="864" stopIfTrue="1" operator="lessThan">
      <formula>0</formula>
    </cfRule>
    <cfRule type="cellIs" dxfId="248" priority="865" stopIfTrue="1" operator="between">
      <formula>#REF!</formula>
      <formula>#REF!</formula>
    </cfRule>
    <cfRule type="cellIs" dxfId="247" priority="866" stopIfTrue="1" operator="between">
      <formula>#REF!</formula>
      <formula>0</formula>
    </cfRule>
  </conditionalFormatting>
  <conditionalFormatting sqref="AR23:AS23">
    <cfRule type="cellIs" dxfId="246" priority="4084" stopIfTrue="1" operator="between">
      <formula>#REF!</formula>
      <formula>0</formula>
    </cfRule>
    <cfRule type="cellIs" dxfId="245" priority="4083" stopIfTrue="1" operator="between">
      <formula>#REF!</formula>
      <formula>#REF!</formula>
    </cfRule>
  </conditionalFormatting>
  <conditionalFormatting sqref="AR12:AT12">
    <cfRule type="cellIs" dxfId="244" priority="3762" stopIfTrue="1" operator="between">
      <formula>#REF!</formula>
      <formula>0</formula>
    </cfRule>
    <cfRule type="cellIs" dxfId="243" priority="3761" stopIfTrue="1" operator="between">
      <formula>#REF!</formula>
      <formula>#REF!</formula>
    </cfRule>
  </conditionalFormatting>
  <conditionalFormatting sqref="AR14:AT15">
    <cfRule type="cellIs" dxfId="242" priority="3493" stopIfTrue="1" operator="between">
      <formula>#REF!</formula>
      <formula>0</formula>
    </cfRule>
    <cfRule type="cellIs" dxfId="241" priority="3492" stopIfTrue="1" operator="between">
      <formula>#REF!</formula>
      <formula>#REF!</formula>
    </cfRule>
  </conditionalFormatting>
  <conditionalFormatting sqref="AR17:AT17">
    <cfRule type="cellIs" dxfId="240" priority="378" stopIfTrue="1" operator="between">
      <formula>#REF!</formula>
      <formula>#REF!</formula>
    </cfRule>
    <cfRule type="cellIs" dxfId="239" priority="379" stopIfTrue="1" operator="between">
      <formula>#REF!</formula>
      <formula>0</formula>
    </cfRule>
  </conditionalFormatting>
  <conditionalFormatting sqref="AS21">
    <cfRule type="cellIs" dxfId="238" priority="153" stopIfTrue="1" operator="lessThan">
      <formula>0</formula>
    </cfRule>
  </conditionalFormatting>
  <conditionalFormatting sqref="AS23">
    <cfRule type="cellIs" dxfId="237" priority="4085" stopIfTrue="1" operator="lessThan">
      <formula>0</formula>
    </cfRule>
  </conditionalFormatting>
  <conditionalFormatting sqref="AS30">
    <cfRule type="cellIs" dxfId="236" priority="90" stopIfTrue="1" operator="between">
      <formula>#REF!</formula>
      <formula>0</formula>
    </cfRule>
    <cfRule type="cellIs" dxfId="235" priority="89" stopIfTrue="1" operator="between">
      <formula>#REF!</formula>
      <formula>#REF!</formula>
    </cfRule>
    <cfRule type="cellIs" dxfId="234" priority="88" stopIfTrue="1" operator="lessThan">
      <formula>0</formula>
    </cfRule>
  </conditionalFormatting>
  <conditionalFormatting sqref="AS32">
    <cfRule type="cellIs" dxfId="233" priority="771" stopIfTrue="1" operator="between">
      <formula>#REF!</formula>
      <formula>0</formula>
    </cfRule>
    <cfRule type="cellIs" dxfId="232" priority="770" stopIfTrue="1" operator="between">
      <formula>#REF!</formula>
      <formula>#REF!</formula>
    </cfRule>
  </conditionalFormatting>
  <conditionalFormatting sqref="AS32:AS33">
    <cfRule type="cellIs" dxfId="231" priority="769" stopIfTrue="1" operator="lessThan">
      <formula>0</formula>
    </cfRule>
  </conditionalFormatting>
  <conditionalFormatting sqref="AS35">
    <cfRule type="cellIs" dxfId="230" priority="850" stopIfTrue="1" operator="between">
      <formula>#REF!</formula>
      <formula>#REF!</formula>
    </cfRule>
    <cfRule type="cellIs" dxfId="229" priority="849" stopIfTrue="1" operator="lessThan">
      <formula>0</formula>
    </cfRule>
    <cfRule type="cellIs" dxfId="228" priority="851" stopIfTrue="1" operator="between">
      <formula>#REF!</formula>
      <formula>0</formula>
    </cfRule>
  </conditionalFormatting>
  <conditionalFormatting sqref="AS12:AT12">
    <cfRule type="cellIs" dxfId="227" priority="3763" stopIfTrue="1" operator="lessThan">
      <formula>0</formula>
    </cfRule>
  </conditionalFormatting>
  <conditionalFormatting sqref="AS14:AT15">
    <cfRule type="cellIs" dxfId="226" priority="3494" stopIfTrue="1" operator="lessThan">
      <formula>0</formula>
    </cfRule>
  </conditionalFormatting>
  <conditionalFormatting sqref="AS17:AT17">
    <cfRule type="cellIs" dxfId="225" priority="380" stopIfTrue="1" operator="lessThan">
      <formula>0</formula>
    </cfRule>
  </conditionalFormatting>
  <conditionalFormatting sqref="AT9">
    <cfRule type="cellIs" dxfId="224" priority="6970" stopIfTrue="1" operator="lessThan">
      <formula>0</formula>
    </cfRule>
    <cfRule type="cellIs" dxfId="223" priority="6969" stopIfTrue="1" operator="between">
      <formula>#REF!</formula>
      <formula>0</formula>
    </cfRule>
    <cfRule type="cellIs" dxfId="222" priority="6968" stopIfTrue="1" operator="between">
      <formula>#REF!</formula>
      <formula>#REF!</formula>
    </cfRule>
  </conditionalFormatting>
  <conditionalFormatting sqref="AT11">
    <cfRule type="cellIs" dxfId="221" priority="6560" stopIfTrue="1" operator="lessThan">
      <formula>0</formula>
    </cfRule>
    <cfRule type="cellIs" dxfId="220" priority="6559" stopIfTrue="1" operator="between">
      <formula>#REF!</formula>
      <formula>0</formula>
    </cfRule>
    <cfRule type="cellIs" dxfId="219" priority="6558" stopIfTrue="1" operator="between">
      <formula>#REF!</formula>
      <formula>#REF!</formula>
    </cfRule>
  </conditionalFormatting>
  <conditionalFormatting sqref="AT21">
    <cfRule type="cellIs" dxfId="218" priority="186" stopIfTrue="1" operator="between">
      <formula>#REF!</formula>
      <formula>#REF!</formula>
    </cfRule>
    <cfRule type="cellIs" dxfId="217" priority="188" stopIfTrue="1" operator="lessThan">
      <formula>0</formula>
    </cfRule>
    <cfRule type="cellIs" dxfId="216" priority="154" stopIfTrue="1" operator="lessThan">
      <formula>0</formula>
    </cfRule>
    <cfRule type="cellIs" dxfId="215" priority="187" stopIfTrue="1" operator="between">
      <formula>#REF!</formula>
      <formula>0</formula>
    </cfRule>
  </conditionalFormatting>
  <conditionalFormatting sqref="AT30">
    <cfRule type="cellIs" dxfId="214" priority="93" stopIfTrue="1" operator="between">
      <formula>#REF!</formula>
      <formula>0</formula>
    </cfRule>
    <cfRule type="cellIs" dxfId="213" priority="91" stopIfTrue="1" operator="lessThan">
      <formula>0</formula>
    </cfRule>
    <cfRule type="cellIs" dxfId="212" priority="92" stopIfTrue="1" operator="between">
      <formula>#REF!</formula>
      <formula>#REF!</formula>
    </cfRule>
    <cfRule type="cellIs" dxfId="211" priority="94" stopIfTrue="1" operator="between">
      <formula>#REF!</formula>
      <formula>#REF!</formula>
    </cfRule>
    <cfRule type="cellIs" dxfId="210" priority="95" stopIfTrue="1" operator="between">
      <formula>#REF!</formula>
      <formula>0</formula>
    </cfRule>
    <cfRule type="cellIs" dxfId="209" priority="96" stopIfTrue="1" operator="lessThan">
      <formula>0</formula>
    </cfRule>
  </conditionalFormatting>
  <conditionalFormatting sqref="AT32">
    <cfRule type="cellIs" dxfId="208" priority="773" stopIfTrue="1" operator="between">
      <formula>#REF!</formula>
      <formula>#REF!</formula>
    </cfRule>
    <cfRule type="cellIs" dxfId="207" priority="774" stopIfTrue="1" operator="between">
      <formula>#REF!</formula>
      <formula>0</formula>
    </cfRule>
    <cfRule type="cellIs" dxfId="206" priority="772" stopIfTrue="1" operator="lessThan">
      <formula>0</formula>
    </cfRule>
    <cfRule type="cellIs" dxfId="205" priority="776" stopIfTrue="1" operator="between">
      <formula>#REF!</formula>
      <formula>0</formula>
    </cfRule>
    <cfRule type="cellIs" dxfId="204" priority="775" stopIfTrue="1" operator="between">
      <formula>#REF!</formula>
      <formula>#REF!</formula>
    </cfRule>
  </conditionalFormatting>
  <conditionalFormatting sqref="AT32:AT33">
    <cfRule type="cellIs" dxfId="203" priority="777" stopIfTrue="1" operator="lessThan">
      <formula>0</formula>
    </cfRule>
  </conditionalFormatting>
  <conditionalFormatting sqref="AT33">
    <cfRule type="cellIs" dxfId="202" priority="1079" stopIfTrue="1" operator="between">
      <formula>#REF!</formula>
      <formula>0</formula>
    </cfRule>
    <cfRule type="cellIs" dxfId="201" priority="1080" stopIfTrue="1" operator="lessThan">
      <formula>0</formula>
    </cfRule>
    <cfRule type="cellIs" dxfId="200" priority="1078" stopIfTrue="1" operator="between">
      <formula>#REF!</formula>
      <formula>#REF!</formula>
    </cfRule>
  </conditionalFormatting>
  <conditionalFormatting sqref="AT35">
    <cfRule type="cellIs" dxfId="199" priority="852" stopIfTrue="1" operator="lessThan">
      <formula>0</formula>
    </cfRule>
    <cfRule type="cellIs" dxfId="198" priority="855" stopIfTrue="1" operator="between">
      <formula>#REF!</formula>
      <formula>#REF!</formula>
    </cfRule>
    <cfRule type="cellIs" dxfId="197" priority="856" stopIfTrue="1" operator="between">
      <formula>#REF!</formula>
      <formula>0</formula>
    </cfRule>
    <cfRule type="cellIs" dxfId="196" priority="853" stopIfTrue="1" operator="between">
      <formula>#REF!</formula>
      <formula>#REF!</formula>
    </cfRule>
    <cfRule type="cellIs" dxfId="195" priority="857" stopIfTrue="1" operator="lessThan">
      <formula>0</formula>
    </cfRule>
    <cfRule type="cellIs" dxfId="194" priority="854" stopIfTrue="1" operator="between">
      <formula>#REF!</formula>
      <formula>0</formula>
    </cfRule>
  </conditionalFormatting>
  <conditionalFormatting sqref="AV9">
    <cfRule type="cellIs" dxfId="193" priority="6281" stopIfTrue="1" operator="between">
      <formula>#REF!</formula>
      <formula>#REF!</formula>
    </cfRule>
    <cfRule type="cellIs" dxfId="192" priority="6282" stopIfTrue="1" operator="between">
      <formula>#REF!</formula>
      <formula>0</formula>
    </cfRule>
    <cfRule type="cellIs" dxfId="191" priority="6283" stopIfTrue="1" operator="lessThan">
      <formula>0</formula>
    </cfRule>
  </conditionalFormatting>
  <conditionalFormatting sqref="AV11">
    <cfRule type="cellIs" dxfId="190" priority="6551" stopIfTrue="1" operator="lessThan">
      <formula>0</formula>
    </cfRule>
  </conditionalFormatting>
  <conditionalFormatting sqref="AV11:AV12">
    <cfRule type="cellIs" dxfId="189" priority="3775" stopIfTrue="1" operator="between">
      <formula>#REF!</formula>
      <formula>#REF!</formula>
    </cfRule>
    <cfRule type="cellIs" dxfId="188" priority="3776" stopIfTrue="1" operator="between">
      <formula>#REF!</formula>
      <formula>0</formula>
    </cfRule>
  </conditionalFormatting>
  <conditionalFormatting sqref="AV12">
    <cfRule type="cellIs" dxfId="187" priority="3777" stopIfTrue="1" operator="lessThan">
      <formula>0</formula>
    </cfRule>
  </conditionalFormatting>
  <conditionalFormatting sqref="AV14:AV15">
    <cfRule type="cellIs" dxfId="186" priority="3505" stopIfTrue="1" operator="lessThan">
      <formula>0</formula>
    </cfRule>
    <cfRule type="cellIs" dxfId="185" priority="3504" stopIfTrue="1" operator="between">
      <formula>#REF!</formula>
      <formula>0</formula>
    </cfRule>
    <cfRule type="cellIs" dxfId="184" priority="3503" stopIfTrue="1" operator="between">
      <formula>#REF!</formula>
      <formula>#REF!</formula>
    </cfRule>
  </conditionalFormatting>
  <conditionalFormatting sqref="AV17">
    <cfRule type="cellIs" dxfId="183" priority="389" stopIfTrue="1" operator="lessThan">
      <formula>0</formula>
    </cfRule>
    <cfRule type="cellIs" dxfId="182" priority="388" stopIfTrue="1" operator="between">
      <formula>#REF!</formula>
      <formula>0</formula>
    </cfRule>
  </conditionalFormatting>
  <conditionalFormatting sqref="AV17:AV18">
    <cfRule type="cellIs" dxfId="181" priority="317" stopIfTrue="1" operator="between">
      <formula>#REF!</formula>
      <formula>#REF!</formula>
    </cfRule>
  </conditionalFormatting>
  <conditionalFormatting sqref="AV18">
    <cfRule type="cellIs" dxfId="180" priority="318" stopIfTrue="1" operator="between">
      <formula>#REF!</formula>
      <formula>0</formula>
    </cfRule>
    <cfRule type="cellIs" dxfId="179" priority="319" stopIfTrue="1" operator="lessThan">
      <formula>0</formula>
    </cfRule>
  </conditionalFormatting>
  <conditionalFormatting sqref="AV21">
    <cfRule type="cellIs" dxfId="178" priority="152" stopIfTrue="1" operator="lessThan">
      <formula>0</formula>
    </cfRule>
    <cfRule type="cellIs" dxfId="177" priority="149" stopIfTrue="1" operator="lessThan">
      <formula>0</formula>
    </cfRule>
    <cfRule type="cellIs" dxfId="176" priority="150" stopIfTrue="1" operator="between">
      <formula>#REF!</formula>
      <formula>#REF!</formula>
    </cfRule>
    <cfRule type="cellIs" dxfId="175" priority="151" stopIfTrue="1" operator="between">
      <formula>#REF!</formula>
      <formula>0</formula>
    </cfRule>
  </conditionalFormatting>
  <conditionalFormatting sqref="AV30">
    <cfRule type="cellIs" dxfId="174" priority="84" stopIfTrue="1" operator="lessThan">
      <formula>0</formula>
    </cfRule>
    <cfRule type="cellIs" dxfId="173" priority="85" stopIfTrue="1" operator="between">
      <formula>#REF!</formula>
      <formula>#REF!</formula>
    </cfRule>
    <cfRule type="cellIs" dxfId="172" priority="86" stopIfTrue="1" operator="between">
      <formula>#REF!</formula>
      <formula>0</formula>
    </cfRule>
    <cfRule type="cellIs" dxfId="171" priority="87" stopIfTrue="1" operator="lessThan">
      <formula>0</formula>
    </cfRule>
  </conditionalFormatting>
  <conditionalFormatting sqref="AV32:AV33">
    <cfRule type="cellIs" dxfId="170" priority="767" stopIfTrue="1" operator="between">
      <formula>#REF!</formula>
      <formula>0</formula>
    </cfRule>
    <cfRule type="cellIs" dxfId="169" priority="766" stopIfTrue="1" operator="between">
      <formula>#REF!</formula>
      <formula>#REF!</formula>
    </cfRule>
    <cfRule type="cellIs" dxfId="168" priority="765" stopIfTrue="1" operator="lessThan">
      <formula>0</formula>
    </cfRule>
    <cfRule type="cellIs" dxfId="167" priority="768" stopIfTrue="1" operator="lessThan">
      <formula>0</formula>
    </cfRule>
  </conditionalFormatting>
  <conditionalFormatting sqref="AV35">
    <cfRule type="cellIs" dxfId="166" priority="845" stopIfTrue="1" operator="lessThan">
      <formula>0</formula>
    </cfRule>
    <cfRule type="cellIs" dxfId="165" priority="848" stopIfTrue="1" operator="lessThan">
      <formula>0</formula>
    </cfRule>
    <cfRule type="cellIs" dxfId="164" priority="847" stopIfTrue="1" operator="between">
      <formula>#REF!</formula>
      <formula>0</formula>
    </cfRule>
    <cfRule type="cellIs" dxfId="163" priority="846" stopIfTrue="1" operator="between">
      <formula>#REF!</formula>
      <formula>#REF!</formula>
    </cfRule>
  </conditionalFormatting>
  <conditionalFormatting sqref="AW18:AX18">
    <cfRule type="cellIs" dxfId="162" priority="322" stopIfTrue="1" operator="lessThan">
      <formula>0</formula>
    </cfRule>
    <cfRule type="cellIs" dxfId="161" priority="321" stopIfTrue="1" operator="between">
      <formula>#REF!</formula>
      <formula>0</formula>
    </cfRule>
    <cfRule type="cellIs" dxfId="160" priority="320" stopIfTrue="1" operator="between">
      <formula>#REF!</formula>
      <formula>#REF!</formula>
    </cfRule>
  </conditionalFormatting>
  <conditionalFormatting sqref="AX9">
    <cfRule type="cellIs" dxfId="159" priority="6280" stopIfTrue="1" operator="lessThan">
      <formula>0</formula>
    </cfRule>
    <cfRule type="cellIs" dxfId="158" priority="6279" stopIfTrue="1" operator="between">
      <formula>#REF!</formula>
      <formula>0</formula>
    </cfRule>
    <cfRule type="cellIs" dxfId="157" priority="6278" stopIfTrue="1" operator="between">
      <formula>#REF!</formula>
      <formula>#REF!</formula>
    </cfRule>
  </conditionalFormatting>
  <conditionalFormatting sqref="AX11">
    <cfRule type="cellIs" dxfId="156" priority="6554" stopIfTrue="1" operator="lessThan">
      <formula>0</formula>
    </cfRule>
  </conditionalFormatting>
  <conditionalFormatting sqref="AX11:AX12">
    <cfRule type="cellIs" dxfId="155" priority="3773" stopIfTrue="1" operator="between">
      <formula>#REF!</formula>
      <formula>0</formula>
    </cfRule>
    <cfRule type="cellIs" dxfId="154" priority="3772" stopIfTrue="1" operator="between">
      <formula>#REF!</formula>
      <formula>#REF!</formula>
    </cfRule>
  </conditionalFormatting>
  <conditionalFormatting sqref="AX12">
    <cfRule type="cellIs" dxfId="153" priority="3774" stopIfTrue="1" operator="lessThan">
      <formula>0</formula>
    </cfRule>
  </conditionalFormatting>
  <conditionalFormatting sqref="AX14:AX15">
    <cfRule type="cellIs" dxfId="152" priority="3502" stopIfTrue="1" operator="lessThan">
      <formula>0</formula>
    </cfRule>
    <cfRule type="cellIs" dxfId="151" priority="3501" stopIfTrue="1" operator="between">
      <formula>#REF!</formula>
      <formula>0</formula>
    </cfRule>
    <cfRule type="cellIs" dxfId="150" priority="3500" stopIfTrue="1" operator="between">
      <formula>#REF!</formula>
      <formula>#REF!</formula>
    </cfRule>
  </conditionalFormatting>
  <conditionalFormatting sqref="AX17">
    <cfRule type="cellIs" dxfId="149" priority="385" stopIfTrue="1" operator="between">
      <formula>#REF!</formula>
      <formula>0</formula>
    </cfRule>
    <cfRule type="cellIs" dxfId="148" priority="386" stopIfTrue="1" operator="lessThan">
      <formula>0</formula>
    </cfRule>
    <cfRule type="cellIs" dxfId="147" priority="384" stopIfTrue="1" operator="between">
      <formula>#REF!</formula>
      <formula>#REF!</formula>
    </cfRule>
  </conditionalFormatting>
  <conditionalFormatting sqref="AX21">
    <cfRule type="cellIs" dxfId="146" priority="146" stopIfTrue="1" operator="lessThan">
      <formula>0</formula>
    </cfRule>
    <cfRule type="cellIs" dxfId="145" priority="147" stopIfTrue="1" operator="between">
      <formula>#REF!</formula>
      <formula>#REF!</formula>
    </cfRule>
    <cfRule type="cellIs" dxfId="144" priority="148" stopIfTrue="1" operator="between">
      <formula>#REF!</formula>
      <formula>0</formula>
    </cfRule>
  </conditionalFormatting>
  <conditionalFormatting sqref="AX23">
    <cfRule type="cellIs" dxfId="143" priority="3345" stopIfTrue="1" operator="lessThan">
      <formula>0</formula>
    </cfRule>
    <cfRule type="cellIs" dxfId="142" priority="541" stopIfTrue="1" operator="between">
      <formula>#REF!</formula>
      <formula>0</formula>
    </cfRule>
    <cfRule type="cellIs" dxfId="141" priority="279" stopIfTrue="1" operator="between">
      <formula>#REF!</formula>
      <formula>#REF!</formula>
    </cfRule>
  </conditionalFormatting>
  <conditionalFormatting sqref="AX30">
    <cfRule type="cellIs" dxfId="140" priority="82" stopIfTrue="1" operator="between">
      <formula>#REF!</formula>
      <formula>#REF!</formula>
    </cfRule>
    <cfRule type="cellIs" dxfId="139" priority="81" stopIfTrue="1" operator="lessThan">
      <formula>0</formula>
    </cfRule>
    <cfRule type="cellIs" dxfId="138" priority="83" stopIfTrue="1" operator="between">
      <formula>#REF!</formula>
      <formula>0</formula>
    </cfRule>
  </conditionalFormatting>
  <conditionalFormatting sqref="AX32:AX33">
    <cfRule type="cellIs" dxfId="137" priority="762" stopIfTrue="1" operator="lessThan">
      <formula>0</formula>
    </cfRule>
    <cfRule type="cellIs" dxfId="136" priority="763" stopIfTrue="1" operator="between">
      <formula>#REF!</formula>
      <formula>#REF!</formula>
    </cfRule>
    <cfRule type="cellIs" dxfId="135" priority="764" stopIfTrue="1" operator="between">
      <formula>#REF!</formula>
      <formula>0</formula>
    </cfRule>
  </conditionalFormatting>
  <conditionalFormatting sqref="AX35">
    <cfRule type="cellIs" dxfId="134" priority="843" stopIfTrue="1" operator="between">
      <formula>#REF!</formula>
      <formula>#REF!</formula>
    </cfRule>
    <cfRule type="cellIs" dxfId="133" priority="844" stopIfTrue="1" operator="between">
      <formula>#REF!</formula>
      <formula>0</formula>
    </cfRule>
    <cfRule type="cellIs" dxfId="132" priority="842" stopIfTrue="1" operator="lessThan">
      <formula>0</formula>
    </cfRule>
  </conditionalFormatting>
  <conditionalFormatting sqref="AZ9">
    <cfRule type="cellIs" dxfId="131" priority="8417" stopIfTrue="1" operator="lessThan">
      <formula>0</formula>
    </cfRule>
  </conditionalFormatting>
  <conditionalFormatting sqref="AZ9:BA9">
    <cfRule type="cellIs" dxfId="130" priority="8416" stopIfTrue="1" operator="between">
      <formula>#REF!</formula>
      <formula>0</formula>
    </cfRule>
    <cfRule type="cellIs" dxfId="129" priority="8415" stopIfTrue="1" operator="between">
      <formula>#REF!</formula>
      <formula>#REF!</formula>
    </cfRule>
  </conditionalFormatting>
  <conditionalFormatting sqref="BA9">
    <cfRule type="cellIs" dxfId="128" priority="8420" stopIfTrue="1" operator="lessThan">
      <formula>0</formula>
    </cfRule>
  </conditionalFormatting>
  <conditionalFormatting sqref="AD30">
    <cfRule type="cellIs" dxfId="10" priority="8" stopIfTrue="1" operator="between">
      <formula>#REF!</formula>
      <formula>#REF!</formula>
    </cfRule>
    <cfRule type="cellIs" dxfId="11" priority="9" stopIfTrue="1" operator="between">
      <formula>#REF!</formula>
      <formula>0</formula>
    </cfRule>
  </conditionalFormatting>
  <conditionalFormatting sqref="AD30">
    <cfRule type="cellIs" dxfId="9" priority="7" stopIfTrue="1" operator="lessThan">
      <formula>0</formula>
    </cfRule>
  </conditionalFormatting>
  <conditionalFormatting sqref="AD30">
    <cfRule type="cellIs" dxfId="6" priority="10" stopIfTrue="1" operator="between">
      <formula>#REF!</formula>
      <formula>#REF!</formula>
    </cfRule>
    <cfRule type="cellIs" dxfId="7" priority="11" stopIfTrue="1" operator="between">
      <formula>#REF!</formula>
      <formula>0</formula>
    </cfRule>
    <cfRule type="cellIs" dxfId="8" priority="12" stopIfTrue="1" operator="lessThan">
      <formula>0</formula>
    </cfRule>
  </conditionalFormatting>
  <conditionalFormatting sqref="AD28">
    <cfRule type="cellIs" dxfId="4" priority="2" stopIfTrue="1" operator="between">
      <formula>#REF!</formula>
      <formula>#REF!</formula>
    </cfRule>
    <cfRule type="cellIs" dxfId="5" priority="3" stopIfTrue="1" operator="between">
      <formula>#REF!</formula>
      <formula>0</formula>
    </cfRule>
  </conditionalFormatting>
  <conditionalFormatting sqref="AD28">
    <cfRule type="cellIs" dxfId="3" priority="1" stopIfTrue="1" operator="lessThan">
      <formula>0</formula>
    </cfRule>
  </conditionalFormatting>
  <conditionalFormatting sqref="AD28">
    <cfRule type="cellIs" dxfId="0" priority="4" stopIfTrue="1" operator="between">
      <formula>#REF!</formula>
      <formula>#REF!</formula>
    </cfRule>
    <cfRule type="cellIs" dxfId="1" priority="5" stopIfTrue="1" operator="between">
      <formula>#REF!</formula>
      <formula>0</formula>
    </cfRule>
    <cfRule type="cellIs" dxfId="2" priority="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37" zoomScale="56" zoomScaleNormal="30" workbookViewId="0">
      <selection activeCell="L99" sqref="L99:L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72</v>
      </c>
    </row>
    <row r="2" spans="1:262" ht="17.25" customHeight="1">
      <c r="E2" s="13"/>
      <c r="F2" s="15" t="s">
        <v>73</v>
      </c>
      <c r="G2" s="748" t="s">
        <v>74</v>
      </c>
      <c r="H2" s="16" t="s">
        <v>75</v>
      </c>
      <c r="I2" s="753">
        <v>45557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76</v>
      </c>
      <c r="G3" s="749"/>
      <c r="H3" s="18" t="s">
        <v>77</v>
      </c>
      <c r="I3" s="754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0" t="s">
        <v>78</v>
      </c>
      <c r="G5" s="750"/>
      <c r="H5" s="750"/>
      <c r="I5" s="750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79</v>
      </c>
      <c r="W5" s="49"/>
    </row>
    <row r="6" spans="1:262" ht="18" customHeight="1">
      <c r="E6" s="750" t="s">
        <v>80</v>
      </c>
      <c r="F6" s="750"/>
      <c r="G6" s="750"/>
      <c r="H6" s="750"/>
      <c r="I6" s="750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1" t="s">
        <v>84</v>
      </c>
      <c r="J9" s="752"/>
      <c r="K9" s="752"/>
      <c r="L9" s="752"/>
      <c r="M9" s="722" t="s">
        <v>85</v>
      </c>
      <c r="N9" s="723"/>
      <c r="O9" s="723"/>
      <c r="P9" s="723"/>
      <c r="Q9" s="724" t="s">
        <v>86</v>
      </c>
      <c r="R9" s="725"/>
      <c r="S9" s="725"/>
      <c r="T9" s="725"/>
      <c r="U9" s="726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3" t="s">
        <v>94</v>
      </c>
      <c r="R10" s="731" t="s">
        <v>96</v>
      </c>
      <c r="S10" s="732"/>
      <c r="T10" s="733" t="s">
        <v>97</v>
      </c>
      <c r="U10" s="734"/>
      <c r="V10" s="84" t="s">
        <v>98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5" t="s">
        <v>106</v>
      </c>
      <c r="R11" s="86" t="s">
        <v>109</v>
      </c>
      <c r="S11" s="87" t="s">
        <v>110</v>
      </c>
      <c r="T11" s="86" t="s">
        <v>109</v>
      </c>
      <c r="U11" s="88" t="s">
        <v>111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112</v>
      </c>
      <c r="B12" s="3">
        <f>SUM(B13:B31,D13:D27)</f>
        <v>0</v>
      </c>
      <c r="E12" s="19"/>
      <c r="F12" s="744" t="s">
        <v>113</v>
      </c>
      <c r="G12" s="28" t="s">
        <v>114</v>
      </c>
      <c r="H12" s="29"/>
      <c r="I12" s="755" t="s">
        <v>115</v>
      </c>
      <c r="J12" s="758" t="s">
        <v>116</v>
      </c>
      <c r="K12" s="761" t="s">
        <v>117</v>
      </c>
      <c r="L12" s="758" t="s">
        <v>118</v>
      </c>
      <c r="M12" s="741" t="s">
        <v>119</v>
      </c>
      <c r="N12" s="773" t="s">
        <v>120</v>
      </c>
      <c r="O12" s="773" t="s">
        <v>121</v>
      </c>
      <c r="P12" s="769" t="s">
        <v>122</v>
      </c>
      <c r="Q12" s="735" t="s">
        <v>123</v>
      </c>
      <c r="R12" s="736"/>
      <c r="S12" s="736"/>
      <c r="T12" s="736"/>
      <c r="U12" s="737"/>
      <c r="V12" s="90" t="s">
        <v>124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5"/>
      <c r="G13" s="32"/>
      <c r="H13" s="33"/>
      <c r="I13" s="756"/>
      <c r="J13" s="759"/>
      <c r="K13" s="761"/>
      <c r="L13" s="759"/>
      <c r="M13" s="742"/>
      <c r="N13" s="774"/>
      <c r="O13" s="774"/>
      <c r="P13" s="770"/>
      <c r="Q13" s="91" t="s">
        <v>125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-138</v>
      </c>
      <c r="V13" s="96" t="s">
        <v>126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5"/>
      <c r="G14" s="32"/>
      <c r="H14" s="33"/>
      <c r="I14" s="756"/>
      <c r="J14" s="759"/>
      <c r="K14" s="761"/>
      <c r="L14" s="759"/>
      <c r="M14" s="742"/>
      <c r="N14" s="774"/>
      <c r="O14" s="774"/>
      <c r="P14" s="770"/>
      <c r="Q14" s="97" t="s">
        <v>127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5"/>
      <c r="G15" s="32"/>
      <c r="H15" s="33"/>
      <c r="I15" s="756"/>
      <c r="J15" s="759"/>
      <c r="K15" s="761"/>
      <c r="L15" s="759"/>
      <c r="M15" s="742"/>
      <c r="N15" s="774"/>
      <c r="O15" s="774"/>
      <c r="P15" s="770"/>
      <c r="Q15" s="97" t="s">
        <v>128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5"/>
      <c r="G16" s="32"/>
      <c r="H16" s="33"/>
      <c r="I16" s="756"/>
      <c r="J16" s="759"/>
      <c r="K16" s="761"/>
      <c r="L16" s="759"/>
      <c r="M16" s="742"/>
      <c r="N16" s="774"/>
      <c r="O16" s="774"/>
      <c r="P16" s="770"/>
      <c r="Q16" s="104" t="s">
        <v>129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5"/>
      <c r="G17" s="32"/>
      <c r="H17" s="33"/>
      <c r="I17" s="756"/>
      <c r="J17" s="759"/>
      <c r="K17" s="761"/>
      <c r="L17" s="759"/>
      <c r="M17" s="742"/>
      <c r="N17" s="774"/>
      <c r="O17" s="774"/>
      <c r="P17" s="770"/>
      <c r="Q17" s="108" t="s">
        <v>130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-109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5"/>
      <c r="G18" s="32"/>
      <c r="H18" s="33"/>
      <c r="I18" s="756"/>
      <c r="J18" s="759"/>
      <c r="K18" s="761"/>
      <c r="L18" s="759"/>
      <c r="M18" s="742"/>
      <c r="N18" s="774"/>
      <c r="O18" s="774"/>
      <c r="P18" s="770"/>
      <c r="Q18" s="108" t="s">
        <v>131</v>
      </c>
      <c r="R18" s="113">
        <v>4608.2</v>
      </c>
      <c r="S18" s="110">
        <v>45432</v>
      </c>
      <c r="T18" s="113">
        <f>R18-H27</f>
        <v>120.3</v>
      </c>
      <c r="U18" s="111">
        <f>S18-I2</f>
        <v>-125</v>
      </c>
      <c r="V18" s="114" t="s">
        <v>132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5"/>
      <c r="G19" s="32"/>
      <c r="H19" s="33" t="s">
        <v>133</v>
      </c>
      <c r="I19" s="756"/>
      <c r="J19" s="759"/>
      <c r="K19" s="761"/>
      <c r="L19" s="759"/>
      <c r="M19" s="742"/>
      <c r="N19" s="774"/>
      <c r="O19" s="774"/>
      <c r="P19" s="770"/>
      <c r="Q19" s="115" t="s">
        <v>134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126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5"/>
      <c r="G20" s="32"/>
      <c r="H20" s="33"/>
      <c r="I20" s="756"/>
      <c r="J20" s="759"/>
      <c r="K20" s="761"/>
      <c r="L20" s="759"/>
      <c r="M20" s="742"/>
      <c r="N20" s="774"/>
      <c r="O20" s="774"/>
      <c r="P20" s="770"/>
      <c r="Q20" s="120" t="s">
        <v>135</v>
      </c>
      <c r="R20" s="116">
        <v>4758.2</v>
      </c>
      <c r="S20" s="121">
        <v>46073</v>
      </c>
      <c r="T20" s="116">
        <f>R20-H27</f>
        <v>270.3</v>
      </c>
      <c r="U20" s="122">
        <f>S20-I2</f>
        <v>516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5"/>
      <c r="G21" s="32"/>
      <c r="H21" s="33"/>
      <c r="I21" s="756"/>
      <c r="J21" s="759"/>
      <c r="K21" s="761"/>
      <c r="L21" s="759"/>
      <c r="M21" s="742"/>
      <c r="N21" s="774"/>
      <c r="O21" s="774"/>
      <c r="P21" s="770"/>
      <c r="Q21" s="124" t="s">
        <v>136</v>
      </c>
      <c r="R21" s="116">
        <v>4710</v>
      </c>
      <c r="S21" s="125">
        <v>45855</v>
      </c>
      <c r="T21" s="116">
        <f>R21-H27</f>
        <v>222.1</v>
      </c>
      <c r="U21" s="122">
        <f>S21-I2</f>
        <v>298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5"/>
      <c r="G22" s="32"/>
      <c r="H22" s="33"/>
      <c r="I22" s="756"/>
      <c r="J22" s="759"/>
      <c r="K22" s="761"/>
      <c r="L22" s="759"/>
      <c r="M22" s="742"/>
      <c r="N22" s="774"/>
      <c r="O22" s="774"/>
      <c r="P22" s="770"/>
      <c r="Q22" s="124" t="s">
        <v>137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5"/>
      <c r="G23" s="31"/>
      <c r="H23" s="33"/>
      <c r="I23" s="756"/>
      <c r="J23" s="759"/>
      <c r="K23" s="761"/>
      <c r="L23" s="759"/>
      <c r="M23" s="742"/>
      <c r="N23" s="774"/>
      <c r="O23" s="774"/>
      <c r="P23" s="77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5"/>
      <c r="G24" s="31"/>
      <c r="H24" s="33"/>
      <c r="I24" s="756"/>
      <c r="J24" s="759"/>
      <c r="K24" s="761"/>
      <c r="L24" s="759"/>
      <c r="M24" s="742"/>
      <c r="N24" s="774"/>
      <c r="O24" s="774"/>
      <c r="P24" s="770"/>
      <c r="Q24" s="128" t="s">
        <v>138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-137</v>
      </c>
      <c r="V24" s="131" t="s">
        <v>139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5"/>
      <c r="H25" s="33"/>
      <c r="I25" s="756"/>
      <c r="J25" s="759"/>
      <c r="K25" s="761"/>
      <c r="L25" s="759"/>
      <c r="M25" s="742"/>
      <c r="N25" s="774"/>
      <c r="O25" s="774"/>
      <c r="P25" s="770"/>
      <c r="Q25" s="126" t="s">
        <v>140</v>
      </c>
      <c r="R25" s="132"/>
      <c r="S25" s="130">
        <v>45446</v>
      </c>
      <c r="T25" s="132"/>
      <c r="U25" s="122">
        <f>S25-I2</f>
        <v>-111</v>
      </c>
      <c r="V25" s="119" t="s">
        <v>126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5"/>
      <c r="H26" s="35"/>
      <c r="I26" s="756"/>
      <c r="J26" s="759"/>
      <c r="K26" s="761"/>
      <c r="L26" s="759"/>
      <c r="M26" s="742"/>
      <c r="N26" s="774"/>
      <c r="O26" s="774"/>
      <c r="P26" s="770"/>
      <c r="Q26" s="124" t="s">
        <v>141</v>
      </c>
      <c r="R26" s="133"/>
      <c r="S26" s="125">
        <v>45525</v>
      </c>
      <c r="T26" s="133"/>
      <c r="U26" s="134">
        <f>S26-I2</f>
        <v>-32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5"/>
      <c r="G27" s="31" t="s">
        <v>142</v>
      </c>
      <c r="H27" s="36">
        <f>4487.9+B12</f>
        <v>4487.8999999999996</v>
      </c>
      <c r="I27" s="756"/>
      <c r="J27" s="759"/>
      <c r="K27" s="761"/>
      <c r="L27" s="759"/>
      <c r="M27" s="742"/>
      <c r="N27" s="774"/>
      <c r="O27" s="774"/>
      <c r="P27" s="770"/>
      <c r="Q27" s="135" t="s">
        <v>143</v>
      </c>
      <c r="R27" s="136"/>
      <c r="S27" s="137">
        <v>45581</v>
      </c>
      <c r="T27" s="136"/>
      <c r="U27" s="134">
        <f>S27-I2</f>
        <v>24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5"/>
      <c r="G28" s="36"/>
      <c r="H28" s="33"/>
      <c r="I28" s="756"/>
      <c r="J28" s="759"/>
      <c r="K28" s="761"/>
      <c r="L28" s="759"/>
      <c r="M28" s="742"/>
      <c r="N28" s="774"/>
      <c r="O28" s="774"/>
      <c r="P28" s="770"/>
      <c r="Q28" s="138" t="s">
        <v>144</v>
      </c>
      <c r="R28" s="136"/>
      <c r="S28" s="139">
        <v>45960</v>
      </c>
      <c r="T28" s="136"/>
      <c r="U28" s="140">
        <f>S28-I2</f>
        <v>403</v>
      </c>
      <c r="V28" s="96"/>
      <c r="W28" s="49"/>
      <c r="Z28" s="191"/>
      <c r="AA28" s="192"/>
    </row>
    <row r="29" spans="1:27" ht="30" customHeight="1">
      <c r="E29" s="19"/>
      <c r="F29" s="745"/>
      <c r="G29" s="31"/>
      <c r="H29" s="33"/>
      <c r="I29" s="756"/>
      <c r="J29" s="759"/>
      <c r="K29" s="761"/>
      <c r="L29" s="759"/>
      <c r="M29" s="742"/>
      <c r="N29" s="774"/>
      <c r="O29" s="774"/>
      <c r="P29" s="77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5"/>
      <c r="G30" s="31" t="s">
        <v>145</v>
      </c>
      <c r="H30" s="33"/>
      <c r="I30" s="756"/>
      <c r="J30" s="759"/>
      <c r="K30" s="761"/>
      <c r="L30" s="759"/>
      <c r="M30" s="742"/>
      <c r="N30" s="774"/>
      <c r="O30" s="774"/>
      <c r="P30" s="77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5"/>
      <c r="G31" s="36"/>
      <c r="H31" s="33"/>
      <c r="I31" s="756"/>
      <c r="J31" s="759"/>
      <c r="K31" s="761"/>
      <c r="L31" s="759"/>
      <c r="M31" s="742"/>
      <c r="N31" s="774"/>
      <c r="O31" s="774"/>
      <c r="P31" s="770"/>
      <c r="Q31" s="738" t="s">
        <v>146</v>
      </c>
      <c r="R31" s="739"/>
      <c r="S31" s="739"/>
      <c r="T31" s="739"/>
      <c r="U31" s="740"/>
      <c r="V31" s="144"/>
      <c r="W31" s="49"/>
      <c r="Z31" s="191"/>
      <c r="AA31" s="192"/>
    </row>
    <row r="32" spans="1:27" ht="30" customHeight="1">
      <c r="E32" s="19"/>
      <c r="F32" s="745"/>
      <c r="H32" s="36"/>
      <c r="I32" s="756"/>
      <c r="J32" s="759"/>
      <c r="K32" s="761"/>
      <c r="L32" s="759"/>
      <c r="M32" s="742"/>
      <c r="N32" s="774"/>
      <c r="O32" s="774"/>
      <c r="P32" s="770"/>
      <c r="Q32" s="145" t="s">
        <v>147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45"/>
      <c r="G33" s="32"/>
      <c r="H33" s="33"/>
      <c r="I33" s="756"/>
      <c r="J33" s="759"/>
      <c r="K33" s="761"/>
      <c r="L33" s="759"/>
      <c r="M33" s="742"/>
      <c r="N33" s="774"/>
      <c r="O33" s="774"/>
      <c r="P33" s="770"/>
      <c r="Q33" s="124" t="s">
        <v>148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33</v>
      </c>
      <c r="V33" s="150" t="s">
        <v>149</v>
      </c>
      <c r="W33" s="49"/>
      <c r="Z33" s="191"/>
      <c r="AA33" s="192"/>
    </row>
    <row r="34" spans="5:27" ht="30" customHeight="1">
      <c r="E34" s="19"/>
      <c r="F34" s="745"/>
      <c r="G34" s="32"/>
      <c r="H34" s="33"/>
      <c r="I34" s="756"/>
      <c r="J34" s="759"/>
      <c r="K34" s="761"/>
      <c r="L34" s="759"/>
      <c r="M34" s="742"/>
      <c r="N34" s="774"/>
      <c r="O34" s="774"/>
      <c r="P34" s="770"/>
      <c r="Q34" s="124" t="s">
        <v>150</v>
      </c>
      <c r="R34" s="116">
        <v>4553.5</v>
      </c>
      <c r="S34" s="117"/>
      <c r="T34" s="116">
        <f>R34-H27</f>
        <v>65.600000000000406</v>
      </c>
      <c r="U34" s="107"/>
      <c r="V34" s="151" t="s">
        <v>126</v>
      </c>
      <c r="W34" s="49"/>
      <c r="Z34" s="191"/>
      <c r="AA34" s="192"/>
    </row>
    <row r="35" spans="5:27" ht="30" customHeight="1">
      <c r="E35" s="19"/>
      <c r="F35" s="745"/>
      <c r="G35" s="32"/>
      <c r="H35" s="33"/>
      <c r="I35" s="756"/>
      <c r="J35" s="759"/>
      <c r="K35" s="761"/>
      <c r="L35" s="759"/>
      <c r="M35" s="742"/>
      <c r="N35" s="774"/>
      <c r="O35" s="774"/>
      <c r="P35" s="77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5"/>
      <c r="G36" s="32"/>
      <c r="H36" s="33"/>
      <c r="I36" s="756"/>
      <c r="J36" s="759"/>
      <c r="K36" s="761"/>
      <c r="L36" s="759"/>
      <c r="M36" s="742"/>
      <c r="N36" s="774"/>
      <c r="O36" s="774"/>
      <c r="P36" s="770"/>
      <c r="Q36" s="738" t="s">
        <v>151</v>
      </c>
      <c r="R36" s="739"/>
      <c r="S36" s="739"/>
      <c r="T36" s="739"/>
      <c r="U36" s="740"/>
      <c r="V36" s="102"/>
      <c r="W36" s="49"/>
      <c r="Z36" s="191"/>
      <c r="AA36" s="192"/>
    </row>
    <row r="37" spans="5:27" ht="30" customHeight="1">
      <c r="E37" s="19"/>
      <c r="F37" s="745"/>
      <c r="G37" s="32"/>
      <c r="H37" s="33"/>
      <c r="I37" s="756"/>
      <c r="J37" s="759"/>
      <c r="K37" s="761"/>
      <c r="L37" s="759"/>
      <c r="M37" s="742"/>
      <c r="N37" s="774"/>
      <c r="O37" s="774"/>
      <c r="P37" s="770"/>
      <c r="Q37" s="124" t="s">
        <v>152</v>
      </c>
      <c r="R37" s="103">
        <v>4669.3</v>
      </c>
      <c r="S37" s="106"/>
      <c r="T37" s="92">
        <f>R37-H27</f>
        <v>181.400000000001</v>
      </c>
      <c r="U37" s="154"/>
      <c r="V37" s="155" t="s">
        <v>153</v>
      </c>
      <c r="W37" s="49"/>
      <c r="Z37" s="191"/>
      <c r="AA37" s="192"/>
    </row>
    <row r="38" spans="5:27" ht="30" customHeight="1">
      <c r="E38" s="19"/>
      <c r="F38" s="745"/>
      <c r="G38" s="32"/>
      <c r="H38" s="33"/>
      <c r="I38" s="756"/>
      <c r="J38" s="759"/>
      <c r="K38" s="761"/>
      <c r="L38" s="759"/>
      <c r="M38" s="742"/>
      <c r="N38" s="774"/>
      <c r="O38" s="774"/>
      <c r="P38" s="770"/>
      <c r="Q38" s="156" t="s">
        <v>154</v>
      </c>
      <c r="R38" s="116">
        <v>4915.2</v>
      </c>
      <c r="S38" s="117"/>
      <c r="T38" s="116">
        <f>R38-H27</f>
        <v>427.3</v>
      </c>
      <c r="U38" s="157"/>
      <c r="V38" s="151" t="s">
        <v>126</v>
      </c>
      <c r="W38" s="49"/>
      <c r="Z38" s="191"/>
      <c r="AA38" s="192"/>
    </row>
    <row r="39" spans="5:27" ht="30" customHeight="1">
      <c r="E39" s="19"/>
      <c r="F39" s="745"/>
      <c r="G39" s="32"/>
      <c r="H39" s="33"/>
      <c r="I39" s="756"/>
      <c r="J39" s="759"/>
      <c r="K39" s="761"/>
      <c r="L39" s="759"/>
      <c r="M39" s="742"/>
      <c r="N39" s="774"/>
      <c r="O39" s="774"/>
      <c r="P39" s="770"/>
      <c r="Q39" s="145" t="s">
        <v>155</v>
      </c>
      <c r="R39" s="133"/>
      <c r="S39" s="110">
        <v>45578</v>
      </c>
      <c r="T39" s="133"/>
      <c r="U39" s="158">
        <f>S39-I2</f>
        <v>21</v>
      </c>
      <c r="V39" s="151"/>
      <c r="W39" s="49"/>
      <c r="Z39" s="191"/>
      <c r="AA39" s="192"/>
    </row>
    <row r="40" spans="5:27" ht="30" customHeight="1">
      <c r="F40" s="745"/>
      <c r="G40" s="32"/>
      <c r="H40" s="33"/>
      <c r="I40" s="756"/>
      <c r="J40" s="759"/>
      <c r="K40" s="761"/>
      <c r="L40" s="759"/>
      <c r="M40" s="742"/>
      <c r="N40" s="774"/>
      <c r="O40" s="774"/>
      <c r="P40" s="770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45"/>
      <c r="G41" s="32"/>
      <c r="H41" s="33"/>
      <c r="I41" s="756"/>
      <c r="J41" s="759"/>
      <c r="K41" s="761"/>
      <c r="L41" s="759"/>
      <c r="M41" s="742"/>
      <c r="N41" s="774"/>
      <c r="O41" s="774"/>
      <c r="P41" s="770"/>
      <c r="Q41" s="124"/>
      <c r="R41" s="133"/>
      <c r="S41" s="125"/>
      <c r="T41" s="163"/>
      <c r="U41" s="161"/>
      <c r="V41" s="164" t="s">
        <v>156</v>
      </c>
      <c r="W41" s="49"/>
      <c r="Z41" s="191"/>
      <c r="AA41" s="192"/>
    </row>
    <row r="42" spans="5:27" ht="30" customHeight="1">
      <c r="E42" s="19"/>
      <c r="F42" s="746"/>
      <c r="G42" s="38"/>
      <c r="H42" s="39"/>
      <c r="I42" s="757"/>
      <c r="J42" s="760"/>
      <c r="K42" s="761"/>
      <c r="L42" s="760"/>
      <c r="M42" s="743"/>
      <c r="N42" s="775"/>
      <c r="O42" s="775"/>
      <c r="P42" s="771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157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158</v>
      </c>
    </row>
    <row r="45" spans="5:27" ht="17.25" hidden="1" customHeight="1">
      <c r="E45" s="13"/>
      <c r="F45" s="15" t="s">
        <v>73</v>
      </c>
      <c r="G45" s="748" t="s">
        <v>74</v>
      </c>
      <c r="H45" s="16" t="s">
        <v>75</v>
      </c>
      <c r="I45" s="753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76</v>
      </c>
      <c r="G46" s="749"/>
      <c r="H46" s="18" t="s">
        <v>77</v>
      </c>
      <c r="I46" s="754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78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79</v>
      </c>
      <c r="W48" s="49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81</v>
      </c>
      <c r="W49" s="49"/>
    </row>
    <row r="50" spans="1:27" ht="15" hidden="1" customHeight="1">
      <c r="E50" s="19"/>
      <c r="F50" s="21"/>
      <c r="G50" s="22" t="s">
        <v>82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83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51" t="s">
        <v>159</v>
      </c>
      <c r="J52" s="752"/>
      <c r="K52" s="752"/>
      <c r="L52" s="752"/>
      <c r="M52" s="722" t="s">
        <v>160</v>
      </c>
      <c r="N52" s="723"/>
      <c r="O52" s="723"/>
      <c r="P52" s="723"/>
      <c r="Q52" s="724" t="s">
        <v>161</v>
      </c>
      <c r="R52" s="725"/>
      <c r="S52" s="725"/>
      <c r="T52" s="725"/>
      <c r="U52" s="726"/>
      <c r="V52" s="81"/>
      <c r="W52" s="49"/>
    </row>
    <row r="53" spans="1:27" ht="54.75" hidden="1" customHeight="1">
      <c r="E53" s="19"/>
      <c r="F53" s="41" t="s">
        <v>87</v>
      </c>
      <c r="G53" s="42" t="s">
        <v>88</v>
      </c>
      <c r="H53" s="42" t="s">
        <v>89</v>
      </c>
      <c r="I53" s="64" t="s">
        <v>90</v>
      </c>
      <c r="J53" s="65" t="s">
        <v>91</v>
      </c>
      <c r="K53" s="64" t="s">
        <v>92</v>
      </c>
      <c r="L53" s="66" t="s">
        <v>93</v>
      </c>
      <c r="M53" s="67" t="s">
        <v>94</v>
      </c>
      <c r="N53" s="65" t="s">
        <v>91</v>
      </c>
      <c r="O53" s="68" t="s">
        <v>93</v>
      </c>
      <c r="P53" s="66" t="s">
        <v>95</v>
      </c>
      <c r="Q53" s="171" t="s">
        <v>94</v>
      </c>
      <c r="R53" s="727" t="s">
        <v>162</v>
      </c>
      <c r="S53" s="728"/>
      <c r="T53" s="729" t="s">
        <v>163</v>
      </c>
      <c r="U53" s="730"/>
      <c r="V53" s="172" t="s">
        <v>98</v>
      </c>
      <c r="W53" s="49"/>
    </row>
    <row r="54" spans="1:27" ht="36" hidden="1">
      <c r="E54" s="19"/>
      <c r="F54" s="43" t="s">
        <v>99</v>
      </c>
      <c r="G54" s="44" t="s">
        <v>100</v>
      </c>
      <c r="H54" s="45" t="s">
        <v>101</v>
      </c>
      <c r="I54" s="69" t="s">
        <v>102</v>
      </c>
      <c r="J54" s="69" t="s">
        <v>103</v>
      </c>
      <c r="K54" s="70" t="s">
        <v>104</v>
      </c>
      <c r="L54" s="71" t="s">
        <v>105</v>
      </c>
      <c r="M54" s="72" t="s">
        <v>106</v>
      </c>
      <c r="N54" s="69" t="s">
        <v>107</v>
      </c>
      <c r="O54" s="73" t="s">
        <v>105</v>
      </c>
      <c r="P54" s="71" t="s">
        <v>108</v>
      </c>
      <c r="Q54" s="173" t="s">
        <v>106</v>
      </c>
      <c r="R54" s="174" t="s">
        <v>164</v>
      </c>
      <c r="S54" s="175" t="s">
        <v>165</v>
      </c>
      <c r="T54" s="174" t="s">
        <v>164</v>
      </c>
      <c r="U54" s="176" t="s">
        <v>166</v>
      </c>
      <c r="V54" s="177" t="s">
        <v>64</v>
      </c>
      <c r="W54" s="49"/>
    </row>
    <row r="55" spans="1:27" ht="30" customHeight="1" thickTop="1" thickBot="1">
      <c r="A55" s="2" t="s">
        <v>112</v>
      </c>
      <c r="B55" s="3">
        <f>SUM(B56:B74,D56:D73)</f>
        <v>22.3</v>
      </c>
      <c r="E55" s="19"/>
      <c r="F55" s="744" t="s">
        <v>167</v>
      </c>
      <c r="G55" s="28" t="s">
        <v>168</v>
      </c>
      <c r="H55" s="29"/>
      <c r="I55" s="755" t="s">
        <v>115</v>
      </c>
      <c r="J55" s="758" t="s">
        <v>204</v>
      </c>
      <c r="K55" s="762" t="s">
        <v>207</v>
      </c>
      <c r="L55" s="758" t="s">
        <v>206</v>
      </c>
      <c r="M55" s="765" t="s">
        <v>169</v>
      </c>
      <c r="N55" s="773" t="s">
        <v>170</v>
      </c>
      <c r="O55" s="773" t="s">
        <v>171</v>
      </c>
      <c r="P55" s="769" t="s">
        <v>172</v>
      </c>
      <c r="Q55" s="735" t="s">
        <v>123</v>
      </c>
      <c r="R55" s="736"/>
      <c r="S55" s="736"/>
      <c r="T55" s="736"/>
      <c r="U55" s="736"/>
      <c r="V55" s="90" t="s">
        <v>124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45"/>
      <c r="G56" s="32"/>
      <c r="H56" s="33"/>
      <c r="I56" s="756"/>
      <c r="J56" s="759"/>
      <c r="K56" s="762"/>
      <c r="L56" s="759"/>
      <c r="M56" s="766"/>
      <c r="N56" s="774"/>
      <c r="O56" s="774"/>
      <c r="P56" s="770"/>
      <c r="Q56" s="91" t="s">
        <v>125</v>
      </c>
      <c r="R56" s="178">
        <v>4764.8999999999996</v>
      </c>
      <c r="S56" s="93">
        <v>45562</v>
      </c>
      <c r="T56" s="179">
        <f>R56-H70</f>
        <v>9.9999999999990905</v>
      </c>
      <c r="U56" s="95">
        <f>S56-I2</f>
        <v>5</v>
      </c>
      <c r="V56" s="180" t="s">
        <v>126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45"/>
      <c r="G57" s="32"/>
      <c r="H57" s="33"/>
      <c r="I57" s="756"/>
      <c r="J57" s="759"/>
      <c r="K57" s="762"/>
      <c r="L57" s="759"/>
      <c r="M57" s="766"/>
      <c r="N57" s="774"/>
      <c r="O57" s="774"/>
      <c r="P57" s="770"/>
      <c r="Q57" s="97" t="s">
        <v>127</v>
      </c>
      <c r="R57" s="178">
        <v>4766.3</v>
      </c>
      <c r="S57" s="181"/>
      <c r="T57" s="179">
        <f>R57-H70</f>
        <v>11.399999999999636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45"/>
      <c r="G58" s="32"/>
      <c r="H58" s="33"/>
      <c r="I58" s="756"/>
      <c r="J58" s="759"/>
      <c r="K58" s="762"/>
      <c r="L58" s="759"/>
      <c r="M58" s="766"/>
      <c r="N58" s="774"/>
      <c r="O58" s="774"/>
      <c r="P58" s="770"/>
      <c r="Q58" s="97" t="s">
        <v>128</v>
      </c>
      <c r="R58" s="98">
        <v>4779.8999999999996</v>
      </c>
      <c r="S58" s="99"/>
      <c r="T58" s="182">
        <f>R58-H70</f>
        <v>24.999999999999091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45"/>
      <c r="G59" s="32"/>
      <c r="H59" s="33"/>
      <c r="I59" s="756"/>
      <c r="J59" s="759"/>
      <c r="K59" s="762"/>
      <c r="L59" s="759"/>
      <c r="M59" s="766"/>
      <c r="N59" s="774"/>
      <c r="O59" s="774"/>
      <c r="P59" s="770"/>
      <c r="Q59" s="104" t="s">
        <v>129</v>
      </c>
      <c r="R59" s="98">
        <v>4804.8999999999996</v>
      </c>
      <c r="S59" s="99"/>
      <c r="T59" s="183">
        <f>R59-H70</f>
        <v>49.999999999999091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45"/>
      <c r="G60" s="32"/>
      <c r="H60" s="33"/>
      <c r="I60" s="756"/>
      <c r="J60" s="759"/>
      <c r="K60" s="762"/>
      <c r="L60" s="759"/>
      <c r="M60" s="766"/>
      <c r="N60" s="774"/>
      <c r="O60" s="774"/>
      <c r="P60" s="770"/>
      <c r="Q60" s="108" t="s">
        <v>130</v>
      </c>
      <c r="R60" s="184">
        <v>4854.8999999999996</v>
      </c>
      <c r="S60" s="110">
        <v>45601</v>
      </c>
      <c r="T60" s="184">
        <f>R60-H70</f>
        <v>99.999999999999091</v>
      </c>
      <c r="U60" s="185">
        <f>S60-I2</f>
        <v>44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45"/>
      <c r="G61" s="32"/>
      <c r="H61" s="33"/>
      <c r="I61" s="756"/>
      <c r="J61" s="759"/>
      <c r="K61" s="762"/>
      <c r="L61" s="759"/>
      <c r="M61" s="766"/>
      <c r="N61" s="774"/>
      <c r="O61" s="774"/>
      <c r="P61" s="770"/>
      <c r="Q61" s="108" t="s">
        <v>131</v>
      </c>
      <c r="R61" s="116">
        <v>4861</v>
      </c>
      <c r="S61" s="121">
        <v>45596</v>
      </c>
      <c r="T61" s="116">
        <f>R61-H70</f>
        <v>106.09999999999945</v>
      </c>
      <c r="U61" s="186">
        <f>S61-I2</f>
        <v>39</v>
      </c>
      <c r="V61" s="114" t="s">
        <v>132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45"/>
      <c r="G62" s="32"/>
      <c r="H62" s="33"/>
      <c r="I62" s="756"/>
      <c r="J62" s="759"/>
      <c r="K62" s="762"/>
      <c r="L62" s="759"/>
      <c r="M62" s="766"/>
      <c r="N62" s="774"/>
      <c r="O62" s="774"/>
      <c r="P62" s="770"/>
      <c r="Q62" s="115" t="s">
        <v>134</v>
      </c>
      <c r="R62" s="116">
        <v>4794.2</v>
      </c>
      <c r="S62" s="187"/>
      <c r="T62" s="116">
        <f>R62-H70</f>
        <v>39.299999999999272</v>
      </c>
      <c r="U62" s="147"/>
      <c r="V62" s="772" t="s">
        <v>126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/>
      <c r="E63" s="19"/>
      <c r="F63" s="745"/>
      <c r="G63" s="32"/>
      <c r="H63" s="33"/>
      <c r="I63" s="756"/>
      <c r="J63" s="759"/>
      <c r="K63" s="762"/>
      <c r="L63" s="759"/>
      <c r="M63" s="766"/>
      <c r="N63" s="774"/>
      <c r="O63" s="774"/>
      <c r="P63" s="770"/>
      <c r="Q63" s="120" t="s">
        <v>173</v>
      </c>
      <c r="R63" s="116">
        <v>4794.2</v>
      </c>
      <c r="S63" s="188">
        <v>46076</v>
      </c>
      <c r="T63" s="116">
        <f>R63-H70</f>
        <v>39.299999999999272</v>
      </c>
      <c r="U63" s="189">
        <f>S63-I2</f>
        <v>519</v>
      </c>
      <c r="V63" s="772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/>
      <c r="E64" s="19"/>
      <c r="F64" s="745"/>
      <c r="G64" s="32"/>
      <c r="H64" s="33"/>
      <c r="I64" s="756"/>
      <c r="J64" s="759"/>
      <c r="K64" s="762"/>
      <c r="L64" s="759"/>
      <c r="M64" s="766"/>
      <c r="N64" s="774"/>
      <c r="O64" s="774"/>
      <c r="P64" s="770"/>
      <c r="Q64" s="124" t="s">
        <v>136</v>
      </c>
      <c r="R64" s="116">
        <v>4976.7</v>
      </c>
      <c r="S64" s="188">
        <v>46147</v>
      </c>
      <c r="T64" s="116">
        <f>R64-H70</f>
        <v>221.79999999999927</v>
      </c>
      <c r="U64" s="190">
        <f>S64-I2</f>
        <v>590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45"/>
      <c r="G65" s="32"/>
      <c r="H65" s="33"/>
      <c r="I65" s="756"/>
      <c r="J65" s="759"/>
      <c r="K65" s="762"/>
      <c r="L65" s="759"/>
      <c r="M65" s="766"/>
      <c r="N65" s="774"/>
      <c r="O65" s="774"/>
      <c r="P65" s="770"/>
      <c r="Q65" s="128" t="s">
        <v>137</v>
      </c>
      <c r="R65" s="201">
        <v>5211</v>
      </c>
      <c r="S65" s="202"/>
      <c r="T65" s="201">
        <f>R65-H70</f>
        <v>456.09999999999945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45"/>
      <c r="G66" s="32"/>
      <c r="H66" s="33"/>
      <c r="I66" s="756"/>
      <c r="J66" s="759"/>
      <c r="K66" s="762"/>
      <c r="L66" s="759"/>
      <c r="M66" s="766"/>
      <c r="N66" s="774"/>
      <c r="O66" s="774"/>
      <c r="P66" s="770"/>
      <c r="Q66" s="126" t="s">
        <v>174</v>
      </c>
      <c r="R66" s="116">
        <v>5176.7</v>
      </c>
      <c r="S66" s="130">
        <v>45782</v>
      </c>
      <c r="T66" s="103">
        <f>R66-H70</f>
        <v>421.79999999999927</v>
      </c>
      <c r="U66" s="122">
        <f>S66-I2</f>
        <v>225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45"/>
      <c r="G67" s="31"/>
      <c r="H67" s="33"/>
      <c r="I67" s="756"/>
      <c r="J67" s="759"/>
      <c r="K67" s="762"/>
      <c r="L67" s="759"/>
      <c r="M67" s="766"/>
      <c r="N67" s="774"/>
      <c r="O67" s="774"/>
      <c r="P67" s="770"/>
      <c r="Q67" s="128" t="s">
        <v>138</v>
      </c>
      <c r="R67" s="204">
        <v>4818</v>
      </c>
      <c r="S67" s="205">
        <v>45792</v>
      </c>
      <c r="T67" s="92">
        <f>R67-H70</f>
        <v>63.099999999999454</v>
      </c>
      <c r="U67" s="206">
        <f>S67-I2</f>
        <v>235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45"/>
      <c r="G68" s="31"/>
      <c r="H68" s="36"/>
      <c r="I68" s="756"/>
      <c r="J68" s="759"/>
      <c r="K68" s="762"/>
      <c r="L68" s="759"/>
      <c r="M68" s="766"/>
      <c r="N68" s="774"/>
      <c r="O68" s="774"/>
      <c r="P68" s="770"/>
      <c r="Q68" s="207" t="s">
        <v>176</v>
      </c>
      <c r="R68" s="208">
        <v>5418</v>
      </c>
      <c r="S68" s="209">
        <v>45792</v>
      </c>
      <c r="T68" s="208">
        <f>R68-H70</f>
        <v>663.09999999999945</v>
      </c>
      <c r="U68" s="186">
        <f>S68-I2</f>
        <v>235</v>
      </c>
      <c r="V68" s="119" t="s">
        <v>177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45"/>
      <c r="G69" s="32"/>
      <c r="H69" s="33"/>
      <c r="I69" s="756"/>
      <c r="J69" s="759"/>
      <c r="K69" s="762"/>
      <c r="L69" s="759"/>
      <c r="M69" s="766"/>
      <c r="N69" s="774"/>
      <c r="O69" s="774"/>
      <c r="P69" s="770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45"/>
      <c r="G70" s="31"/>
      <c r="H70" s="36">
        <f>4732.6+B55</f>
        <v>4754.9000000000005</v>
      </c>
      <c r="I70" s="756"/>
      <c r="J70" s="759"/>
      <c r="K70" s="762"/>
      <c r="L70" s="759"/>
      <c r="M70" s="766"/>
      <c r="N70" s="774"/>
      <c r="O70" s="774"/>
      <c r="P70" s="770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45"/>
      <c r="G71" s="31" t="s">
        <v>142</v>
      </c>
      <c r="H71" s="36"/>
      <c r="I71" s="756"/>
      <c r="J71" s="759"/>
      <c r="K71" s="762"/>
      <c r="L71" s="759"/>
      <c r="M71" s="766"/>
      <c r="N71" s="774"/>
      <c r="O71" s="774"/>
      <c r="P71" s="770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45"/>
      <c r="G72" s="36">
        <f>5102.1+B55</f>
        <v>5124.4000000000005</v>
      </c>
      <c r="I72" s="756"/>
      <c r="J72" s="759"/>
      <c r="K72" s="762"/>
      <c r="L72" s="759"/>
      <c r="M72" s="766"/>
      <c r="N72" s="774"/>
      <c r="O72" s="774"/>
      <c r="P72" s="770"/>
      <c r="Q72" s="217"/>
      <c r="R72" s="133"/>
      <c r="S72" s="218" t="s">
        <v>178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45"/>
      <c r="G73" s="31"/>
      <c r="H73" s="36"/>
      <c r="I73" s="756"/>
      <c r="J73" s="759"/>
      <c r="K73" s="762"/>
      <c r="L73" s="759"/>
      <c r="M73" s="766"/>
      <c r="N73" s="774"/>
      <c r="O73" s="774"/>
      <c r="P73" s="770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45"/>
      <c r="G74" s="31" t="s">
        <v>145</v>
      </c>
      <c r="H74" s="36"/>
      <c r="I74" s="756"/>
      <c r="J74" s="759"/>
      <c r="K74" s="762"/>
      <c r="L74" s="759"/>
      <c r="M74" s="766"/>
      <c r="N74" s="774"/>
      <c r="O74" s="774"/>
      <c r="P74" s="770"/>
      <c r="Q74" s="735" t="s">
        <v>146</v>
      </c>
      <c r="R74" s="736"/>
      <c r="S74" s="736"/>
      <c r="T74" s="736"/>
      <c r="U74" s="736"/>
      <c r="V74" s="144"/>
      <c r="W74" s="49"/>
      <c r="Z74" s="191"/>
      <c r="AA74" s="192"/>
    </row>
    <row r="75" spans="1:27" ht="30" customHeight="1" thickTop="1" thickBot="1">
      <c r="E75" s="19"/>
      <c r="F75" s="745"/>
      <c r="G75" s="36">
        <f>5978.4+B55</f>
        <v>6000.7</v>
      </c>
      <c r="H75" s="33"/>
      <c r="I75" s="756"/>
      <c r="J75" s="759"/>
      <c r="K75" s="762"/>
      <c r="L75" s="759"/>
      <c r="M75" s="766"/>
      <c r="N75" s="774"/>
      <c r="O75" s="774"/>
      <c r="P75" s="770"/>
      <c r="Q75" s="145" t="s">
        <v>147</v>
      </c>
      <c r="R75" s="116">
        <v>5051.8999999999996</v>
      </c>
      <c r="S75" s="106"/>
      <c r="T75" s="221">
        <f>R75-H70</f>
        <v>296.99999999999909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45"/>
      <c r="G76" s="32"/>
      <c r="H76" s="33"/>
      <c r="I76" s="756"/>
      <c r="J76" s="759"/>
      <c r="K76" s="762"/>
      <c r="L76" s="759"/>
      <c r="M76" s="766"/>
      <c r="N76" s="774"/>
      <c r="O76" s="774"/>
      <c r="P76" s="770"/>
      <c r="Q76" s="145" t="s">
        <v>179</v>
      </c>
      <c r="R76" s="103">
        <v>4852.3</v>
      </c>
      <c r="S76" s="218"/>
      <c r="T76" s="116">
        <f>R76-H70</f>
        <v>97.399999999999636</v>
      </c>
      <c r="U76" s="219"/>
      <c r="V76" s="150" t="s">
        <v>149</v>
      </c>
      <c r="W76" s="49"/>
      <c r="Z76" s="191"/>
      <c r="AA76" s="192"/>
    </row>
    <row r="77" spans="1:27" ht="30" customHeight="1" thickTop="1" thickBot="1">
      <c r="E77" s="19"/>
      <c r="F77" s="745"/>
      <c r="G77" s="32"/>
      <c r="H77" s="33"/>
      <c r="I77" s="756"/>
      <c r="J77" s="759"/>
      <c r="K77" s="762"/>
      <c r="L77" s="759"/>
      <c r="M77" s="766"/>
      <c r="N77" s="774"/>
      <c r="O77" s="774"/>
      <c r="P77" s="770"/>
      <c r="Q77" s="145" t="s">
        <v>180</v>
      </c>
      <c r="R77" s="103">
        <v>4818</v>
      </c>
      <c r="S77" s="117"/>
      <c r="T77" s="116">
        <f>R77-H70</f>
        <v>63.099999999999454</v>
      </c>
      <c r="U77" s="107"/>
      <c r="V77" s="96" t="s">
        <v>126</v>
      </c>
      <c r="W77" s="49"/>
      <c r="Z77" s="191"/>
      <c r="AA77" s="192"/>
    </row>
    <row r="78" spans="1:27" ht="30" customHeight="1" thickTop="1" thickBot="1">
      <c r="E78" s="19"/>
      <c r="F78" s="745"/>
      <c r="G78" s="32"/>
      <c r="H78" s="33"/>
      <c r="I78" s="756"/>
      <c r="J78" s="759"/>
      <c r="K78" s="762"/>
      <c r="L78" s="759"/>
      <c r="M78" s="766"/>
      <c r="N78" s="774"/>
      <c r="O78" s="774"/>
      <c r="P78" s="770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45"/>
      <c r="G79" s="32"/>
      <c r="H79" s="33"/>
      <c r="I79" s="756"/>
      <c r="J79" s="759"/>
      <c r="K79" s="762"/>
      <c r="L79" s="759"/>
      <c r="M79" s="766"/>
      <c r="N79" s="774"/>
      <c r="O79" s="774"/>
      <c r="P79" s="770"/>
      <c r="Q79" s="776" t="s">
        <v>151</v>
      </c>
      <c r="R79" s="777"/>
      <c r="S79" s="777"/>
      <c r="T79" s="777"/>
      <c r="U79" s="777"/>
      <c r="V79" s="102"/>
      <c r="W79" s="49"/>
      <c r="Z79" s="191"/>
      <c r="AA79" s="192"/>
    </row>
    <row r="80" spans="1:27" ht="30" customHeight="1" thickTop="1" thickBot="1">
      <c r="E80" s="19"/>
      <c r="F80" s="745"/>
      <c r="G80" s="32"/>
      <c r="H80" s="33"/>
      <c r="I80" s="756"/>
      <c r="J80" s="759"/>
      <c r="K80" s="762"/>
      <c r="L80" s="759"/>
      <c r="M80" s="766"/>
      <c r="N80" s="774"/>
      <c r="O80" s="774"/>
      <c r="P80" s="770"/>
      <c r="Q80" s="126" t="s">
        <v>181</v>
      </c>
      <c r="R80" s="224"/>
      <c r="S80" s="225">
        <v>45583</v>
      </c>
      <c r="T80" s="224"/>
      <c r="U80" s="226">
        <f>S80-I2</f>
        <v>26</v>
      </c>
      <c r="V80" s="35"/>
      <c r="W80" s="49"/>
      <c r="Z80" s="191"/>
      <c r="AA80" s="192"/>
    </row>
    <row r="81" spans="5:27" ht="30" customHeight="1" thickTop="1" thickBot="1">
      <c r="E81" s="19"/>
      <c r="F81" s="745"/>
      <c r="G81" s="32"/>
      <c r="H81" s="33"/>
      <c r="I81" s="756"/>
      <c r="J81" s="759"/>
      <c r="K81" s="762"/>
      <c r="L81" s="759"/>
      <c r="M81" s="766"/>
      <c r="N81" s="774"/>
      <c r="O81" s="774"/>
      <c r="P81" s="770"/>
      <c r="Q81" s="156" t="s">
        <v>182</v>
      </c>
      <c r="R81" s="103">
        <v>5195.6000000000004</v>
      </c>
      <c r="S81" s="216"/>
      <c r="T81" s="227">
        <f>R81-H70</f>
        <v>440.69999999999982</v>
      </c>
      <c r="U81" s="216"/>
      <c r="V81" s="155" t="s">
        <v>153</v>
      </c>
      <c r="W81" s="49"/>
      <c r="Z81" s="191"/>
      <c r="AA81" s="192"/>
    </row>
    <row r="82" spans="5:27" ht="30" customHeight="1" thickTop="1" thickBot="1">
      <c r="E82" s="19"/>
      <c r="F82" s="745"/>
      <c r="G82" s="32"/>
      <c r="H82" s="33"/>
      <c r="I82" s="756"/>
      <c r="J82" s="759"/>
      <c r="K82" s="762"/>
      <c r="L82" s="759"/>
      <c r="M82" s="766"/>
      <c r="N82" s="774"/>
      <c r="O82" s="774"/>
      <c r="P82" s="770"/>
      <c r="Q82" s="124" t="s">
        <v>183</v>
      </c>
      <c r="R82" s="116"/>
      <c r="S82" s="228">
        <v>45745</v>
      </c>
      <c r="T82" s="98"/>
      <c r="U82" s="229">
        <f>S82-I2</f>
        <v>188</v>
      </c>
      <c r="V82" s="151" t="s">
        <v>126</v>
      </c>
      <c r="W82" s="49"/>
      <c r="Z82" s="191"/>
      <c r="AA82" s="192"/>
    </row>
    <row r="83" spans="5:27" ht="30" customHeight="1" thickTop="1" thickBot="1">
      <c r="E83" s="19"/>
      <c r="F83" s="745"/>
      <c r="G83" s="32"/>
      <c r="H83" s="33"/>
      <c r="I83" s="756"/>
      <c r="J83" s="759"/>
      <c r="K83" s="762"/>
      <c r="L83" s="759"/>
      <c r="M83" s="766"/>
      <c r="N83" s="774"/>
      <c r="O83" s="774"/>
      <c r="P83" s="770"/>
      <c r="Q83" s="156" t="s">
        <v>184</v>
      </c>
      <c r="R83" s="116">
        <v>4852.3</v>
      </c>
      <c r="S83" s="230"/>
      <c r="T83" s="116">
        <f>R83-H70</f>
        <v>97.399999999999636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45"/>
      <c r="G84" s="32"/>
      <c r="H84" s="33"/>
      <c r="I84" s="756"/>
      <c r="J84" s="759"/>
      <c r="K84" s="762"/>
      <c r="L84" s="759"/>
      <c r="M84" s="766"/>
      <c r="N84" s="774"/>
      <c r="O84" s="774"/>
      <c r="P84" s="770"/>
      <c r="Q84" s="156" t="s">
        <v>185</v>
      </c>
      <c r="R84" s="231"/>
      <c r="S84" s="232">
        <v>45765</v>
      </c>
      <c r="T84" s="233"/>
      <c r="U84" s="234">
        <f>S84-I2</f>
        <v>208</v>
      </c>
      <c r="V84" s="235"/>
      <c r="W84" s="49"/>
      <c r="Z84" s="191"/>
      <c r="AA84" s="192"/>
    </row>
    <row r="85" spans="5:27" ht="30" customHeight="1" thickTop="1" thickBot="1">
      <c r="E85" s="19"/>
      <c r="F85" s="745"/>
      <c r="G85" s="32"/>
      <c r="H85" s="33"/>
      <c r="I85" s="756"/>
      <c r="J85" s="759"/>
      <c r="K85" s="762"/>
      <c r="L85" s="759"/>
      <c r="M85" s="766"/>
      <c r="N85" s="774"/>
      <c r="O85" s="774"/>
      <c r="P85" s="770"/>
      <c r="Q85" s="124" t="s">
        <v>186</v>
      </c>
      <c r="R85" s="133"/>
      <c r="S85" s="125">
        <v>45601</v>
      </c>
      <c r="T85" s="163"/>
      <c r="U85" s="158">
        <f>S85-I2</f>
        <v>44</v>
      </c>
      <c r="V85" s="164" t="s">
        <v>156</v>
      </c>
      <c r="W85" s="49"/>
      <c r="Z85" s="191"/>
      <c r="AA85" s="192"/>
    </row>
    <row r="86" spans="5:27" ht="30" customHeight="1" thickTop="1">
      <c r="E86" s="19"/>
      <c r="F86" s="746"/>
      <c r="G86" s="38"/>
      <c r="H86" s="39"/>
      <c r="I86" s="757"/>
      <c r="J86" s="760"/>
      <c r="K86" s="762"/>
      <c r="L86" s="760"/>
      <c r="M86" s="767"/>
      <c r="N86" s="775"/>
      <c r="O86" s="775"/>
      <c r="P86" s="771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158</v>
      </c>
    </row>
    <row r="89" spans="5:27" ht="17.25" hidden="1" customHeight="1">
      <c r="E89" s="13"/>
      <c r="F89" s="15" t="s">
        <v>73</v>
      </c>
      <c r="G89" s="748" t="s">
        <v>74</v>
      </c>
      <c r="H89" s="16" t="s">
        <v>75</v>
      </c>
      <c r="I89" s="753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76</v>
      </c>
      <c r="G90" s="749"/>
      <c r="H90" s="18" t="s">
        <v>77</v>
      </c>
      <c r="I90" s="754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78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79</v>
      </c>
      <c r="W92" s="49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81</v>
      </c>
      <c r="W93" s="49"/>
    </row>
    <row r="94" spans="5:27" ht="15" hidden="1" customHeight="1">
      <c r="E94" s="19"/>
      <c r="F94" s="21"/>
      <c r="G94" s="22" t="s">
        <v>82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83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51" t="s">
        <v>159</v>
      </c>
      <c r="J96" s="752"/>
      <c r="K96" s="752"/>
      <c r="L96" s="752"/>
      <c r="M96" s="722" t="s">
        <v>160</v>
      </c>
      <c r="N96" s="723"/>
      <c r="O96" s="723"/>
      <c r="P96" s="723"/>
      <c r="Q96" s="724" t="s">
        <v>161</v>
      </c>
      <c r="R96" s="725"/>
      <c r="S96" s="725"/>
      <c r="T96" s="725"/>
      <c r="U96" s="726"/>
      <c r="V96" s="81"/>
      <c r="W96" s="49"/>
    </row>
    <row r="97" spans="1:27" ht="54.75" hidden="1" customHeight="1">
      <c r="E97" s="19"/>
      <c r="F97" s="41" t="s">
        <v>87</v>
      </c>
      <c r="G97" s="42" t="s">
        <v>88</v>
      </c>
      <c r="H97" s="42" t="s">
        <v>89</v>
      </c>
      <c r="I97" s="64" t="s">
        <v>90</v>
      </c>
      <c r="J97" s="65" t="s">
        <v>91</v>
      </c>
      <c r="K97" s="64" t="s">
        <v>92</v>
      </c>
      <c r="L97" s="66" t="s">
        <v>93</v>
      </c>
      <c r="M97" s="67" t="s">
        <v>94</v>
      </c>
      <c r="N97" s="65" t="s">
        <v>91</v>
      </c>
      <c r="O97" s="68" t="s">
        <v>93</v>
      </c>
      <c r="P97" s="66" t="s">
        <v>95</v>
      </c>
      <c r="Q97" s="171" t="s">
        <v>94</v>
      </c>
      <c r="R97" s="727" t="s">
        <v>162</v>
      </c>
      <c r="S97" s="728"/>
      <c r="T97" s="729" t="s">
        <v>163</v>
      </c>
      <c r="U97" s="730"/>
      <c r="V97" s="172" t="s">
        <v>98</v>
      </c>
      <c r="W97" s="49"/>
    </row>
    <row r="98" spans="1:27" ht="36" hidden="1">
      <c r="E98" s="19"/>
      <c r="F98" s="195" t="s">
        <v>99</v>
      </c>
      <c r="G98" s="44" t="s">
        <v>100</v>
      </c>
      <c r="H98" s="45" t="s">
        <v>101</v>
      </c>
      <c r="I98" s="69" t="s">
        <v>102</v>
      </c>
      <c r="J98" s="69" t="s">
        <v>103</v>
      </c>
      <c r="K98" s="69" t="s">
        <v>104</v>
      </c>
      <c r="L98" s="71" t="s">
        <v>105</v>
      </c>
      <c r="M98" s="72" t="s">
        <v>106</v>
      </c>
      <c r="N98" s="69" t="s">
        <v>107</v>
      </c>
      <c r="O98" s="73" t="s">
        <v>105</v>
      </c>
      <c r="P98" s="71" t="s">
        <v>108</v>
      </c>
      <c r="Q98" s="173" t="s">
        <v>106</v>
      </c>
      <c r="R98" s="174" t="s">
        <v>164</v>
      </c>
      <c r="S98" s="175" t="s">
        <v>165</v>
      </c>
      <c r="T98" s="174" t="s">
        <v>164</v>
      </c>
      <c r="U98" s="176" t="s">
        <v>166</v>
      </c>
      <c r="V98" s="177" t="s">
        <v>64</v>
      </c>
      <c r="W98" s="49"/>
    </row>
    <row r="99" spans="1:27" ht="30" customHeight="1" thickTop="1" thickBot="1">
      <c r="E99" s="19"/>
      <c r="F99" s="747" t="s">
        <v>198</v>
      </c>
      <c r="G99" s="196" t="s">
        <v>187</v>
      </c>
      <c r="H99" s="29"/>
      <c r="I99" s="755" t="s">
        <v>115</v>
      </c>
      <c r="J99" s="758" t="s">
        <v>205</v>
      </c>
      <c r="K99" s="758" t="s">
        <v>218</v>
      </c>
      <c r="L99" s="758" t="s">
        <v>219</v>
      </c>
      <c r="M99" s="768"/>
      <c r="N99" s="773" t="s">
        <v>215</v>
      </c>
      <c r="O99" s="765" t="s">
        <v>216</v>
      </c>
      <c r="P99" s="769" t="s">
        <v>217</v>
      </c>
      <c r="Q99" s="735" t="s">
        <v>123</v>
      </c>
      <c r="R99" s="736"/>
      <c r="S99" s="736"/>
      <c r="T99" s="736"/>
      <c r="U99" s="737"/>
      <c r="V99" s="90" t="s">
        <v>124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112</v>
      </c>
      <c r="B100" s="37">
        <f>SUM(B101:B117,D101:D115)</f>
        <v>14.1</v>
      </c>
      <c r="E100" s="19"/>
      <c r="F100" s="745"/>
      <c r="G100" s="197"/>
      <c r="H100" s="33"/>
      <c r="I100" s="756"/>
      <c r="J100" s="759"/>
      <c r="K100" s="763"/>
      <c r="L100" s="759"/>
      <c r="M100" s="742"/>
      <c r="N100" s="774"/>
      <c r="O100" s="766"/>
      <c r="P100" s="770"/>
      <c r="Q100" s="91" t="s">
        <v>125</v>
      </c>
      <c r="R100" s="178">
        <v>4519.8</v>
      </c>
      <c r="S100" s="93">
        <v>45560</v>
      </c>
      <c r="T100" s="179">
        <f>R100-H113</f>
        <v>8</v>
      </c>
      <c r="U100" s="236">
        <f>S100-I2</f>
        <v>3</v>
      </c>
      <c r="V100" s="96" t="s">
        <v>126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5"/>
      <c r="G101" s="197"/>
      <c r="H101" s="33"/>
      <c r="I101" s="756"/>
      <c r="J101" s="759"/>
      <c r="K101" s="763"/>
      <c r="L101" s="759"/>
      <c r="M101" s="742"/>
      <c r="N101" s="774"/>
      <c r="O101" s="766"/>
      <c r="P101" s="770"/>
      <c r="Q101" s="97" t="s">
        <v>127</v>
      </c>
      <c r="R101" s="98">
        <v>4525</v>
      </c>
      <c r="S101" s="99"/>
      <c r="T101" s="182">
        <f>R101-H113</f>
        <v>13.199999999999818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45"/>
      <c r="G102" s="197"/>
      <c r="H102" s="33"/>
      <c r="I102" s="756"/>
      <c r="J102" s="759"/>
      <c r="K102" s="763"/>
      <c r="L102" s="759"/>
      <c r="M102" s="742"/>
      <c r="N102" s="774"/>
      <c r="O102" s="766"/>
      <c r="P102" s="770"/>
      <c r="Q102" s="97" t="s">
        <v>128</v>
      </c>
      <c r="R102" s="98">
        <v>4536.2</v>
      </c>
      <c r="S102" s="99"/>
      <c r="T102" s="183">
        <f>R102-H113</f>
        <v>24.399999999999636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45"/>
      <c r="G103" s="197"/>
      <c r="H103" s="33"/>
      <c r="I103" s="756"/>
      <c r="J103" s="759"/>
      <c r="K103" s="763"/>
      <c r="L103" s="759"/>
      <c r="M103" s="742"/>
      <c r="N103" s="774"/>
      <c r="O103" s="766"/>
      <c r="P103" s="770"/>
      <c r="Q103" s="104" t="s">
        <v>129</v>
      </c>
      <c r="R103" s="105">
        <v>4538.8999999999996</v>
      </c>
      <c r="S103" s="106"/>
      <c r="T103" s="183">
        <f>R103-H113</f>
        <v>27.099999999999454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45"/>
      <c r="G104" s="197"/>
      <c r="H104" s="33"/>
      <c r="I104" s="756"/>
      <c r="J104" s="759"/>
      <c r="K104" s="763"/>
      <c r="L104" s="759"/>
      <c r="M104" s="742"/>
      <c r="N104" s="774"/>
      <c r="O104" s="766"/>
      <c r="P104" s="770"/>
      <c r="Q104" s="108" t="s">
        <v>130</v>
      </c>
      <c r="R104" s="116">
        <v>4548</v>
      </c>
      <c r="S104" s="237">
        <v>45649</v>
      </c>
      <c r="T104" s="109">
        <f>R104-H113</f>
        <v>36.199999999999818</v>
      </c>
      <c r="U104" s="238">
        <f>S104-I2</f>
        <v>92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>
        <v>0.6</v>
      </c>
      <c r="E105" s="19"/>
      <c r="F105" s="745"/>
      <c r="G105" s="197"/>
      <c r="H105" s="33"/>
      <c r="I105" s="756"/>
      <c r="J105" s="759"/>
      <c r="K105" s="763"/>
      <c r="L105" s="759"/>
      <c r="M105" s="742"/>
      <c r="N105" s="774"/>
      <c r="O105" s="766"/>
      <c r="P105" s="770"/>
      <c r="Q105" s="108" t="s">
        <v>131</v>
      </c>
      <c r="R105" s="109">
        <v>4659.8</v>
      </c>
      <c r="S105" s="237">
        <v>45643</v>
      </c>
      <c r="T105" s="109">
        <f>R105-H113</f>
        <v>148</v>
      </c>
      <c r="U105" s="238">
        <f>S105-I2</f>
        <v>86</v>
      </c>
      <c r="V105" s="114" t="s">
        <v>132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5"/>
      <c r="G106" s="197"/>
      <c r="H106" s="33"/>
      <c r="I106" s="756"/>
      <c r="J106" s="759"/>
      <c r="K106" s="763"/>
      <c r="L106" s="759"/>
      <c r="M106" s="742"/>
      <c r="N106" s="774"/>
      <c r="O106" s="766"/>
      <c r="P106" s="770"/>
      <c r="Q106" s="239" t="s">
        <v>188</v>
      </c>
      <c r="R106" s="129">
        <v>4809.8</v>
      </c>
      <c r="S106" s="187"/>
      <c r="T106" s="116">
        <f>R106-H113</f>
        <v>298</v>
      </c>
      <c r="U106" s="240"/>
      <c r="V106" s="119" t="s">
        <v>177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45"/>
      <c r="G107" s="197"/>
      <c r="H107" s="33"/>
      <c r="I107" s="756"/>
      <c r="J107" s="759"/>
      <c r="K107" s="763"/>
      <c r="L107" s="759"/>
      <c r="M107" s="742"/>
      <c r="N107" s="774"/>
      <c r="O107" s="766"/>
      <c r="P107" s="770"/>
      <c r="Q107" s="239" t="s">
        <v>189</v>
      </c>
      <c r="R107" s="129">
        <v>4809.8</v>
      </c>
      <c r="S107" s="152"/>
      <c r="T107" s="208">
        <f>R107-H113</f>
        <v>298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45"/>
      <c r="G108" s="197"/>
      <c r="H108" s="33"/>
      <c r="I108" s="756"/>
      <c r="J108" s="759"/>
      <c r="K108" s="763"/>
      <c r="L108" s="759"/>
      <c r="M108" s="742"/>
      <c r="N108" s="774"/>
      <c r="O108" s="766"/>
      <c r="P108" s="770"/>
      <c r="Q108" s="120" t="s">
        <v>173</v>
      </c>
      <c r="R108" s="116">
        <v>4748</v>
      </c>
      <c r="S108" s="242">
        <v>46196</v>
      </c>
      <c r="T108" s="116">
        <f>R108-H113</f>
        <v>236.19999999999982</v>
      </c>
      <c r="U108" s="243">
        <f>S108-I2</f>
        <v>639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45"/>
      <c r="G109" s="197"/>
      <c r="H109" s="33"/>
      <c r="I109" s="756"/>
      <c r="J109" s="759"/>
      <c r="K109" s="763"/>
      <c r="L109" s="759"/>
      <c r="M109" s="742"/>
      <c r="N109" s="774"/>
      <c r="O109" s="766"/>
      <c r="P109" s="770"/>
      <c r="Q109" s="124" t="s">
        <v>136</v>
      </c>
      <c r="R109" s="244">
        <v>4848</v>
      </c>
      <c r="S109" s="245">
        <v>46196</v>
      </c>
      <c r="T109" s="244">
        <f>R109-H113</f>
        <v>336.19999999999982</v>
      </c>
      <c r="U109" s="246">
        <f>S109-I2</f>
        <v>639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45"/>
      <c r="G110" s="197"/>
      <c r="H110" s="33"/>
      <c r="I110" s="756"/>
      <c r="J110" s="759"/>
      <c r="K110" s="763"/>
      <c r="L110" s="759"/>
      <c r="M110" s="742"/>
      <c r="N110" s="774"/>
      <c r="O110" s="766"/>
      <c r="P110" s="770"/>
      <c r="Q110" s="124" t="s">
        <v>137</v>
      </c>
      <c r="R110" s="116">
        <v>4948</v>
      </c>
      <c r="S110" s="247"/>
      <c r="T110" s="103">
        <f>R110-H113</f>
        <v>436.19999999999982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45"/>
      <c r="G111" s="198" t="s">
        <v>142</v>
      </c>
      <c r="H111" s="33"/>
      <c r="I111" s="756"/>
      <c r="J111" s="759"/>
      <c r="K111" s="763"/>
      <c r="L111" s="759"/>
      <c r="M111" s="742"/>
      <c r="N111" s="774"/>
      <c r="O111" s="766"/>
      <c r="P111" s="770"/>
      <c r="Q111" s="126" t="s">
        <v>174</v>
      </c>
      <c r="R111" s="204">
        <v>5048</v>
      </c>
      <c r="S111" s="248">
        <v>45831</v>
      </c>
      <c r="T111" s="92">
        <f>R111-H113</f>
        <v>536.19999999999982</v>
      </c>
      <c r="U111" s="243">
        <f>S111-I2</f>
        <v>274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45"/>
      <c r="G112" s="199">
        <f>5248.4+B100</f>
        <v>5262.5</v>
      </c>
      <c r="H112" s="33"/>
      <c r="I112" s="756"/>
      <c r="J112" s="759"/>
      <c r="K112" s="763"/>
      <c r="L112" s="759"/>
      <c r="M112" s="742"/>
      <c r="N112" s="774"/>
      <c r="O112" s="766"/>
      <c r="P112" s="770"/>
      <c r="Q112" s="128" t="s">
        <v>138</v>
      </c>
      <c r="R112" s="116">
        <v>5048</v>
      </c>
      <c r="S112" s="242">
        <v>46196</v>
      </c>
      <c r="T112" s="116">
        <f>R112-H113</f>
        <v>536.19999999999982</v>
      </c>
      <c r="U112" s="243">
        <f>S112-I2</f>
        <v>639</v>
      </c>
      <c r="V112" s="96" t="s">
        <v>177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45"/>
      <c r="H113" s="36">
        <f>4497.7+B100</f>
        <v>4511.8</v>
      </c>
      <c r="I113" s="756"/>
      <c r="J113" s="759"/>
      <c r="K113" s="763"/>
      <c r="L113" s="759"/>
      <c r="M113" s="742"/>
      <c r="N113" s="774"/>
      <c r="O113" s="766"/>
      <c r="P113" s="770"/>
      <c r="Q113" s="126" t="s">
        <v>140</v>
      </c>
      <c r="R113" s="214"/>
      <c r="S113" s="248">
        <v>45585</v>
      </c>
      <c r="T113" s="216"/>
      <c r="U113" s="243">
        <f>S113-I2</f>
        <v>28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5"/>
      <c r="G114" s="198" t="s">
        <v>145</v>
      </c>
      <c r="H114" s="36"/>
      <c r="I114" s="756"/>
      <c r="J114" s="759"/>
      <c r="K114" s="763"/>
      <c r="L114" s="759"/>
      <c r="M114" s="742"/>
      <c r="N114" s="774"/>
      <c r="O114" s="766"/>
      <c r="P114" s="770"/>
      <c r="Q114" s="124" t="s">
        <v>141</v>
      </c>
      <c r="R114" s="249"/>
      <c r="S114" s="250">
        <v>45649</v>
      </c>
      <c r="T114" s="249"/>
      <c r="U114" s="251">
        <f>S114-I2</f>
        <v>92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5"/>
      <c r="G115" s="200">
        <f>5018.5+B100</f>
        <v>5032.6000000000004</v>
      </c>
      <c r="H115" s="33"/>
      <c r="I115" s="756"/>
      <c r="J115" s="759"/>
      <c r="K115" s="763"/>
      <c r="L115" s="759"/>
      <c r="M115" s="742"/>
      <c r="N115" s="774"/>
      <c r="O115" s="766"/>
      <c r="P115" s="770"/>
      <c r="Q115" s="252" t="s">
        <v>190</v>
      </c>
      <c r="R115" s="92">
        <v>5648</v>
      </c>
      <c r="S115" s="250">
        <v>46927</v>
      </c>
      <c r="T115" s="253">
        <f>R115-H113</f>
        <v>1136.1999999999998</v>
      </c>
      <c r="U115" s="236">
        <f>S115-I2</f>
        <v>1370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45"/>
      <c r="G116" s="198"/>
      <c r="H116" s="33"/>
      <c r="I116" s="756"/>
      <c r="J116" s="759"/>
      <c r="K116" s="763"/>
      <c r="L116" s="759"/>
      <c r="M116" s="742"/>
      <c r="N116" s="774"/>
      <c r="O116" s="766"/>
      <c r="P116" s="770"/>
      <c r="Q116" s="124" t="s">
        <v>191</v>
      </c>
      <c r="R116" s="116">
        <v>6848</v>
      </c>
      <c r="S116" s="250">
        <v>46927</v>
      </c>
      <c r="T116" s="254">
        <f>R116-H113</f>
        <v>2336.1999999999998</v>
      </c>
      <c r="U116" s="243">
        <f>S116-I2</f>
        <v>1370</v>
      </c>
      <c r="V116" s="144"/>
      <c r="W116" s="49"/>
      <c r="Z116" s="191"/>
      <c r="AA116" s="192"/>
    </row>
    <row r="117" spans="1:27" ht="30" customHeight="1" thickBot="1">
      <c r="E117" s="19"/>
      <c r="F117" s="745"/>
      <c r="G117" s="198"/>
      <c r="H117" s="33"/>
      <c r="I117" s="756"/>
      <c r="J117" s="759"/>
      <c r="K117" s="763"/>
      <c r="L117" s="759"/>
      <c r="M117" s="742"/>
      <c r="N117" s="774"/>
      <c r="O117" s="766"/>
      <c r="P117" s="770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45"/>
      <c r="G118" s="200"/>
      <c r="H118" s="33"/>
      <c r="I118" s="756"/>
      <c r="J118" s="759"/>
      <c r="K118" s="763"/>
      <c r="L118" s="759"/>
      <c r="M118" s="742"/>
      <c r="N118" s="774"/>
      <c r="O118" s="766"/>
      <c r="P118" s="770"/>
      <c r="Q118" s="735" t="s">
        <v>146</v>
      </c>
      <c r="R118" s="736"/>
      <c r="S118" s="736"/>
      <c r="T118" s="736"/>
      <c r="U118" s="737"/>
      <c r="V118" s="150" t="s">
        <v>149</v>
      </c>
      <c r="W118" s="49"/>
      <c r="Z118" s="191"/>
      <c r="AA118" s="192"/>
    </row>
    <row r="119" spans="1:27" ht="30" customHeight="1" thickTop="1">
      <c r="E119" s="19"/>
      <c r="F119" s="745"/>
      <c r="G119" s="197"/>
      <c r="H119" s="33"/>
      <c r="I119" s="756"/>
      <c r="J119" s="759"/>
      <c r="K119" s="763"/>
      <c r="L119" s="759"/>
      <c r="M119" s="742"/>
      <c r="N119" s="774"/>
      <c r="O119" s="766"/>
      <c r="P119" s="770"/>
      <c r="Q119" s="145" t="s">
        <v>147</v>
      </c>
      <c r="R119" s="229">
        <v>4948</v>
      </c>
      <c r="S119" s="106"/>
      <c r="T119" s="255">
        <f>R119-H113</f>
        <v>436.19999999999982</v>
      </c>
      <c r="U119" s="222"/>
      <c r="V119" s="96" t="s">
        <v>126</v>
      </c>
      <c r="W119" s="49"/>
      <c r="Z119" s="191"/>
      <c r="AA119" s="192"/>
    </row>
    <row r="120" spans="1:27" ht="30" customHeight="1">
      <c r="E120" s="19"/>
      <c r="F120" s="745"/>
      <c r="G120" s="197"/>
      <c r="H120" s="33"/>
      <c r="I120" s="756"/>
      <c r="J120" s="759"/>
      <c r="K120" s="763"/>
      <c r="L120" s="759"/>
      <c r="M120" s="742"/>
      <c r="N120" s="774"/>
      <c r="O120" s="766"/>
      <c r="P120" s="770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45"/>
      <c r="G121" s="197"/>
      <c r="H121" s="33"/>
      <c r="I121" s="756"/>
      <c r="J121" s="759"/>
      <c r="K121" s="763"/>
      <c r="L121" s="759"/>
      <c r="M121" s="742"/>
      <c r="N121" s="774"/>
      <c r="O121" s="766"/>
      <c r="P121" s="770"/>
      <c r="Q121" s="738" t="s">
        <v>151</v>
      </c>
      <c r="R121" s="739"/>
      <c r="S121" s="739"/>
      <c r="T121" s="739"/>
      <c r="U121" s="740"/>
      <c r="V121" s="155" t="s">
        <v>153</v>
      </c>
      <c r="W121" s="49"/>
      <c r="Z121" s="191"/>
      <c r="AA121" s="192"/>
    </row>
    <row r="122" spans="1:27" ht="30" customHeight="1" thickTop="1">
      <c r="E122" s="19"/>
      <c r="F122" s="745"/>
      <c r="G122" s="197"/>
      <c r="H122" s="33"/>
      <c r="I122" s="756"/>
      <c r="J122" s="759"/>
      <c r="K122" s="763"/>
      <c r="L122" s="759"/>
      <c r="M122" s="742"/>
      <c r="N122" s="774"/>
      <c r="O122" s="766"/>
      <c r="P122" s="770"/>
      <c r="Q122" s="156" t="s">
        <v>192</v>
      </c>
      <c r="R122" s="116">
        <v>4878.1000000000004</v>
      </c>
      <c r="S122" s="117"/>
      <c r="T122" s="116">
        <f>R122-H113</f>
        <v>366.30000000000018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45"/>
      <c r="G123" s="197"/>
      <c r="H123" s="33"/>
      <c r="I123" s="756"/>
      <c r="J123" s="759"/>
      <c r="K123" s="763"/>
      <c r="L123" s="759"/>
      <c r="M123" s="742"/>
      <c r="N123" s="774"/>
      <c r="O123" s="766"/>
      <c r="P123" s="770"/>
      <c r="Q123" s="124" t="s">
        <v>193</v>
      </c>
      <c r="R123" s="116">
        <v>4943.8999999999996</v>
      </c>
      <c r="S123" s="117"/>
      <c r="T123" s="116">
        <f>R123-H113</f>
        <v>432.09999999999945</v>
      </c>
      <c r="U123" s="261"/>
      <c r="V123" s="262" t="s">
        <v>156</v>
      </c>
      <c r="W123" s="49"/>
      <c r="Z123" s="191"/>
      <c r="AA123" s="192"/>
    </row>
    <row r="124" spans="1:27" ht="30" customHeight="1">
      <c r="E124" s="19"/>
      <c r="F124" s="745"/>
      <c r="G124" s="197"/>
      <c r="H124" s="33"/>
      <c r="I124" s="756"/>
      <c r="J124" s="759"/>
      <c r="K124" s="763"/>
      <c r="L124" s="759"/>
      <c r="M124" s="742"/>
      <c r="N124" s="774"/>
      <c r="O124" s="766"/>
      <c r="P124" s="770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45"/>
      <c r="G125" s="197"/>
      <c r="H125" s="33"/>
      <c r="I125" s="756"/>
      <c r="J125" s="759"/>
      <c r="K125" s="763"/>
      <c r="L125" s="759"/>
      <c r="M125" s="742"/>
      <c r="N125" s="774"/>
      <c r="O125" s="766"/>
      <c r="P125" s="770"/>
      <c r="Q125" s="267" t="s">
        <v>194</v>
      </c>
      <c r="R125" s="268">
        <v>4818.5</v>
      </c>
      <c r="S125" s="269"/>
      <c r="T125" s="244">
        <f>R125-H113</f>
        <v>306.69999999999982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45"/>
      <c r="G126" s="197"/>
      <c r="H126" s="33"/>
      <c r="I126" s="756"/>
      <c r="J126" s="759"/>
      <c r="K126" s="763"/>
      <c r="L126" s="759"/>
      <c r="M126" s="742"/>
      <c r="N126" s="774"/>
      <c r="O126" s="766"/>
      <c r="P126" s="770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45"/>
      <c r="G127" s="197"/>
      <c r="H127" s="33"/>
      <c r="I127" s="756"/>
      <c r="J127" s="759"/>
      <c r="K127" s="763"/>
      <c r="L127" s="759"/>
      <c r="M127" s="742"/>
      <c r="N127" s="774"/>
      <c r="O127" s="766"/>
      <c r="P127" s="770"/>
      <c r="Q127" s="272" t="s">
        <v>195</v>
      </c>
      <c r="R127" s="273"/>
      <c r="S127" s="274">
        <v>45609</v>
      </c>
      <c r="T127" s="271"/>
      <c r="U127" s="161">
        <f>S127-I2</f>
        <v>52</v>
      </c>
      <c r="V127" s="164"/>
      <c r="W127" s="49"/>
      <c r="Z127" s="191"/>
      <c r="AA127" s="192"/>
    </row>
    <row r="128" spans="1:27" ht="30" customHeight="1">
      <c r="E128" s="19"/>
      <c r="F128" s="745"/>
      <c r="G128" s="197"/>
      <c r="H128" s="33"/>
      <c r="I128" s="756"/>
      <c r="J128" s="759"/>
      <c r="K128" s="763"/>
      <c r="L128" s="759"/>
      <c r="M128" s="742"/>
      <c r="N128" s="774"/>
      <c r="O128" s="766"/>
      <c r="P128" s="770"/>
      <c r="Q128" s="272" t="s">
        <v>196</v>
      </c>
      <c r="R128" s="273"/>
      <c r="S128" s="274">
        <v>45654</v>
      </c>
      <c r="T128" s="271"/>
      <c r="U128" s="161">
        <f>S128-I2</f>
        <v>97</v>
      </c>
      <c r="V128" s="164"/>
      <c r="W128" s="49"/>
      <c r="Z128" s="191"/>
      <c r="AA128" s="192"/>
    </row>
    <row r="129" spans="1:27" ht="30" customHeight="1">
      <c r="E129" s="19"/>
      <c r="F129" s="745"/>
      <c r="G129" s="197"/>
      <c r="H129" s="33"/>
      <c r="I129" s="757"/>
      <c r="J129" s="760"/>
      <c r="K129" s="764"/>
      <c r="L129" s="760"/>
      <c r="M129" s="743"/>
      <c r="N129" s="775"/>
      <c r="O129" s="767"/>
      <c r="P129" s="771"/>
      <c r="Q129" s="124" t="s">
        <v>197</v>
      </c>
      <c r="R129" s="116">
        <v>4952.5</v>
      </c>
      <c r="S129" s="117"/>
      <c r="T129" s="285">
        <f>R129-H113</f>
        <v>440.69999999999982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27" priority="372" stopIfTrue="1">
      <formula>I43="Maint."</formula>
    </cfRule>
    <cfRule type="expression" dxfId="126" priority="371" stopIfTrue="1">
      <formula>I43="Serviceable"</formula>
    </cfRule>
  </conditionalFormatting>
  <conditionalFormatting sqref="R115">
    <cfRule type="cellIs" dxfId="125" priority="348" stopIfTrue="1" operator="between">
      <formula>#REF!</formula>
      <formula>0</formula>
    </cfRule>
    <cfRule type="cellIs" dxfId="124" priority="347" stopIfTrue="1" operator="between">
      <formula>#REF!</formula>
      <formula>#REF!</formula>
    </cfRule>
    <cfRule type="cellIs" dxfId="123" priority="349" stopIfTrue="1" operator="lessThan">
      <formula>0</formula>
    </cfRule>
  </conditionalFormatting>
  <conditionalFormatting sqref="T13">
    <cfRule type="cellIs" dxfId="122" priority="168" operator="lessThanOrEqual">
      <formula>10</formula>
    </cfRule>
  </conditionalFormatting>
  <conditionalFormatting sqref="T14:T15">
    <cfRule type="cellIs" dxfId="121" priority="162" stopIfTrue="1" operator="lessThanOrEqual">
      <formula>5</formula>
    </cfRule>
    <cfRule type="cellIs" dxfId="120" priority="163" stopIfTrue="1" operator="lessThanOrEqual">
      <formula>10</formula>
    </cfRule>
  </conditionalFormatting>
  <conditionalFormatting sqref="T16:T18">
    <cfRule type="cellIs" dxfId="119" priority="228" stopIfTrue="1" operator="lessThanOrEqual">
      <formula>25</formula>
    </cfRule>
    <cfRule type="cellIs" dxfId="118" priority="227" stopIfTrue="1" operator="lessThanOrEqual">
      <formula>10</formula>
    </cfRule>
  </conditionalFormatting>
  <conditionalFormatting sqref="T19:T22">
    <cfRule type="cellIs" dxfId="117" priority="152" stopIfTrue="1" operator="lessThanOrEqual">
      <formula>25</formula>
    </cfRule>
    <cfRule type="cellIs" dxfId="116" priority="153" stopIfTrue="1" operator="lessThanOrEqual">
      <formula>50</formula>
    </cfRule>
  </conditionalFormatting>
  <conditionalFormatting sqref="T24">
    <cfRule type="cellIs" dxfId="115" priority="215" stopIfTrue="1" operator="lessThanOrEqual">
      <formula>50</formula>
    </cfRule>
    <cfRule type="cellIs" dxfId="114" priority="216" stopIfTrue="1" operator="lessThanOrEqual">
      <formula>100</formula>
    </cfRule>
  </conditionalFormatting>
  <conditionalFormatting sqref="T32">
    <cfRule type="cellIs" dxfId="113" priority="149" stopIfTrue="1" operator="lessThanOrEqual">
      <formula>150</formula>
    </cfRule>
  </conditionalFormatting>
  <conditionalFormatting sqref="T32:T34">
    <cfRule type="cellIs" dxfId="112" priority="42" stopIfTrue="1" operator="lessThanOrEqual">
      <formula>50</formula>
    </cfRule>
  </conditionalFormatting>
  <conditionalFormatting sqref="T33:T34">
    <cfRule type="cellIs" dxfId="111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110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109" priority="142" operator="lessThanOrEqual">
      <formula>0</formula>
    </cfRule>
  </conditionalFormatting>
  <conditionalFormatting sqref="T57:T58">
    <cfRule type="cellIs" dxfId="108" priority="137" stopIfTrue="1" operator="lessThanOrEqual">
      <formula>10</formula>
    </cfRule>
    <cfRule type="cellIs" dxfId="107" priority="136" stopIfTrue="1" operator="lessThanOrEqual">
      <formula>5</formula>
    </cfRule>
  </conditionalFormatting>
  <conditionalFormatting sqref="T59:T61">
    <cfRule type="cellIs" dxfId="106" priority="131" stopIfTrue="1" operator="lessThanOrEqual">
      <formula>25</formula>
    </cfRule>
    <cfRule type="cellIs" dxfId="105" priority="130" stopIfTrue="1" operator="lessThanOrEqual">
      <formula>10</formula>
    </cfRule>
  </conditionalFormatting>
  <conditionalFormatting sqref="T62:T65">
    <cfRule type="cellIs" dxfId="104" priority="118" stopIfTrue="1" operator="lessThanOrEqual">
      <formula>25</formula>
    </cfRule>
    <cfRule type="cellIs" dxfId="103" priority="119" stopIfTrue="1" operator="lessThanOrEqual">
      <formula>50</formula>
    </cfRule>
  </conditionalFormatting>
  <conditionalFormatting sqref="T66:T67">
    <cfRule type="cellIs" dxfId="102" priority="114" stopIfTrue="1" operator="lessThanOrEqual">
      <formula>50</formula>
    </cfRule>
    <cfRule type="cellIs" dxfId="101" priority="115" stopIfTrue="1" operator="lessThanOrEqual">
      <formula>100</formula>
    </cfRule>
  </conditionalFormatting>
  <conditionalFormatting sqref="T68">
    <cfRule type="cellIs" dxfId="100" priority="12" operator="lessThanOrEqual">
      <formula>100</formula>
    </cfRule>
    <cfRule type="cellIs" dxfId="99" priority="11" operator="lessThanOrEqual">
      <formula>50</formula>
    </cfRule>
  </conditionalFormatting>
  <conditionalFormatting sqref="T75">
    <cfRule type="cellIs" dxfId="98" priority="111" stopIfTrue="1" operator="lessThanOrEqual">
      <formula>150</formula>
    </cfRule>
  </conditionalFormatting>
  <conditionalFormatting sqref="T75:T76">
    <cfRule type="cellIs" dxfId="97" priority="45" stopIfTrue="1" operator="lessThanOrEqual">
      <formula>50</formula>
    </cfRule>
  </conditionalFormatting>
  <conditionalFormatting sqref="T76">
    <cfRule type="cellIs" dxfId="96" priority="46" stopIfTrue="1" operator="lessThanOrEqual">
      <formula>100</formula>
    </cfRule>
  </conditionalFormatting>
  <conditionalFormatting sqref="T77">
    <cfRule type="cellIs" dxfId="95" priority="22" operator="lessThanOrEqual">
      <formula>50</formula>
    </cfRule>
  </conditionalFormatting>
  <conditionalFormatting sqref="T81">
    <cfRule type="cellIs" dxfId="94" priority="8" operator="lessThanOrEqual">
      <formula>50</formula>
    </cfRule>
    <cfRule type="cellIs" dxfId="93" priority="5" operator="lessThanOrEqual">
      <formula>30</formula>
    </cfRule>
  </conditionalFormatting>
  <conditionalFormatting sqref="T83">
    <cfRule type="cellIs" dxfId="92" priority="102" stopIfTrue="1" operator="lessThanOrEqual">
      <formula>30</formula>
    </cfRule>
    <cfRule type="cellIs" dxfId="91" priority="103" stopIfTrue="1" operator="lessThanOrEqual">
      <formula>100</formula>
    </cfRule>
  </conditionalFormatting>
  <conditionalFormatting sqref="T100 T103 T115:T116">
    <cfRule type="cellIs" dxfId="90" priority="365" operator="lessThan">
      <formula>10</formula>
    </cfRule>
  </conditionalFormatting>
  <conditionalFormatting sqref="T100 T103 T115:U116">
    <cfRule type="cellIs" dxfId="89" priority="306" operator="lessThanOrEqual">
      <formula>15</formula>
    </cfRule>
  </conditionalFormatting>
  <conditionalFormatting sqref="T100 T103">
    <cfRule type="cellIs" dxfId="88" priority="336" operator="lessThan">
      <formula>20</formula>
    </cfRule>
  </conditionalFormatting>
  <conditionalFormatting sqref="T100">
    <cfRule type="cellIs" dxfId="87" priority="340" operator="lessThan">
      <formula>10</formula>
    </cfRule>
    <cfRule type="cellIs" dxfId="86" priority="339" operator="lessThan">
      <formula>0</formula>
    </cfRule>
  </conditionalFormatting>
  <conditionalFormatting sqref="T101:T102">
    <cfRule type="cellIs" dxfId="85" priority="90" stopIfTrue="1" operator="lessThanOrEqual">
      <formula>5</formula>
    </cfRule>
    <cfRule type="cellIs" dxfId="84" priority="91" stopIfTrue="1" operator="lessThanOrEqual">
      <formula>10</formula>
    </cfRule>
  </conditionalFormatting>
  <conditionalFormatting sqref="T103 T100 T115:U116">
    <cfRule type="cellIs" dxfId="83" priority="305" operator="lessThanOrEqual">
      <formula>0</formula>
    </cfRule>
  </conditionalFormatting>
  <conditionalFormatting sqref="T103:T105">
    <cfRule type="cellIs" dxfId="82" priority="82" stopIfTrue="1" operator="lessThanOrEqual">
      <formula>10</formula>
    </cfRule>
    <cfRule type="cellIs" dxfId="81" priority="83" stopIfTrue="1" operator="lessThanOrEqual">
      <formula>25</formula>
    </cfRule>
  </conditionalFormatting>
  <conditionalFormatting sqref="T106">
    <cfRule type="cellIs" dxfId="80" priority="79" stopIfTrue="1" operator="lessThanOrEqual">
      <formula>50</formula>
    </cfRule>
    <cfRule type="cellIs" dxfId="79" priority="78" stopIfTrue="1" operator="lessThanOrEqual">
      <formula>25</formula>
    </cfRule>
  </conditionalFormatting>
  <conditionalFormatting sqref="T107">
    <cfRule type="cellIs" dxfId="78" priority="2" operator="lessThanOrEqual">
      <formula>50</formula>
    </cfRule>
    <cfRule type="cellIs" dxfId="77" priority="1" operator="lessThanOrEqual">
      <formula>30</formula>
    </cfRule>
  </conditionalFormatting>
  <conditionalFormatting sqref="T109">
    <cfRule type="cellIs" dxfId="76" priority="75" operator="lessThanOrEqual">
      <formula>50</formula>
    </cfRule>
    <cfRule type="cellIs" dxfId="75" priority="74" operator="lessThanOrEqual">
      <formula>25</formula>
    </cfRule>
  </conditionalFormatting>
  <conditionalFormatting sqref="T110">
    <cfRule type="cellIs" dxfId="74" priority="70" stopIfTrue="1" operator="lessThanOrEqual">
      <formula>25</formula>
    </cfRule>
    <cfRule type="cellIs" dxfId="73" priority="71" stopIfTrue="1" operator="lessThanOrEqual">
      <formula>50</formula>
    </cfRule>
  </conditionalFormatting>
  <conditionalFormatting sqref="T111">
    <cfRule type="cellIs" dxfId="72" priority="68" stopIfTrue="1" operator="lessThanOrEqual">
      <formula>50</formula>
    </cfRule>
    <cfRule type="cellIs" dxfId="71" priority="69" stopIfTrue="1" operator="lessThanOrEqual">
      <formula>100</formula>
    </cfRule>
  </conditionalFormatting>
  <conditionalFormatting sqref="T112">
    <cfRule type="cellIs" dxfId="70" priority="65" operator="lessThanOrEqual">
      <formula>100</formula>
    </cfRule>
    <cfRule type="cellIs" dxfId="69" priority="64" operator="lessThanOrEqual">
      <formula>50</formula>
    </cfRule>
  </conditionalFormatting>
  <conditionalFormatting sqref="T115:T116 T100 T103">
    <cfRule type="cellIs" dxfId="68" priority="364" operator="lessThan">
      <formula>0</formula>
    </cfRule>
  </conditionalFormatting>
  <conditionalFormatting sqref="T116">
    <cfRule type="cellIs" dxfId="67" priority="343" operator="lessThan">
      <formula>10</formula>
    </cfRule>
    <cfRule type="cellIs" dxfId="66" priority="335" operator="lessThan">
      <formula>0</formula>
    </cfRule>
    <cfRule type="cellIs" dxfId="65" priority="333" operator="lessThan">
      <formula>15</formula>
    </cfRule>
  </conditionalFormatting>
  <conditionalFormatting sqref="T119">
    <cfRule type="cellIs" dxfId="64" priority="56" stopIfTrue="1" operator="lessThanOrEqual">
      <formula>50</formula>
    </cfRule>
    <cfRule type="cellIs" dxfId="63" priority="57" stopIfTrue="1" operator="lessThanOrEqual">
      <formula>150</formula>
    </cfRule>
  </conditionalFormatting>
  <conditionalFormatting sqref="T129">
    <cfRule type="cellIs" dxfId="62" priority="182" stopIfTrue="1" operator="lessThanOrEqual">
      <formula>100</formula>
    </cfRule>
    <cfRule type="cellIs" dxfId="61" priority="181" stopIfTrue="1" operator="lessThanOrEqual">
      <formula>25</formula>
    </cfRule>
  </conditionalFormatting>
  <conditionalFormatting sqref="U13">
    <cfRule type="cellIs" dxfId="60" priority="167" stopIfTrue="1" operator="lessThanOrEqual">
      <formula>3</formula>
    </cfRule>
    <cfRule type="cellIs" dxfId="59" priority="166" stopIfTrue="1" operator="lessThanOrEqual">
      <formula>0</formula>
    </cfRule>
  </conditionalFormatting>
  <conditionalFormatting sqref="U17:U18">
    <cfRule type="cellIs" dxfId="58" priority="160" stopIfTrue="1" operator="lessThanOrEqual">
      <formula>10</formula>
    </cfRule>
    <cfRule type="cellIs" dxfId="57" priority="161" stopIfTrue="1" operator="lessThanOrEqual">
      <formula>30</formula>
    </cfRule>
  </conditionalFormatting>
  <conditionalFormatting sqref="U20:U21">
    <cfRule type="cellIs" dxfId="56" priority="210" stopIfTrue="1" operator="lessThanOrEqual">
      <formula>90</formula>
    </cfRule>
    <cfRule type="cellIs" dxfId="55" priority="209" stopIfTrue="1" operator="lessThanOrEqual">
      <formula>30</formula>
    </cfRule>
  </conditionalFormatting>
  <conditionalFormatting sqref="U24">
    <cfRule type="cellIs" dxfId="54" priority="150" stopIfTrue="1" operator="lessThanOrEqual">
      <formula>30</formula>
    </cfRule>
    <cfRule type="cellIs" dxfId="53" priority="151" stopIfTrue="1" operator="lessThanOrEqual">
      <formula>90</formula>
    </cfRule>
  </conditionalFormatting>
  <conditionalFormatting sqref="U25">
    <cfRule type="cellIs" dxfId="52" priority="242" stopIfTrue="1" operator="lessThanOrEqual">
      <formula>10</formula>
    </cfRule>
    <cfRule type="cellIs" dxfId="51" priority="241" stopIfTrue="1" operator="lessThanOrEqual">
      <formula>5</formula>
    </cfRule>
  </conditionalFormatting>
  <conditionalFormatting sqref="U26">
    <cfRule type="cellIs" dxfId="50" priority="240" stopIfTrue="1" operator="lessThanOrEqual">
      <formula>30</formula>
    </cfRule>
    <cfRule type="cellIs" dxfId="49" priority="239" stopIfTrue="1" operator="lessThanOrEqual">
      <formula>15</formula>
    </cfRule>
  </conditionalFormatting>
  <conditionalFormatting sqref="U28">
    <cfRule type="cellIs" dxfId="48" priority="36" operator="lessThanOrEqual">
      <formula>15</formula>
    </cfRule>
    <cfRule type="cellIs" dxfId="47" priority="37" operator="lessThanOrEqual">
      <formula>60</formula>
    </cfRule>
  </conditionalFormatting>
  <conditionalFormatting sqref="U33">
    <cfRule type="cellIs" dxfId="46" priority="53" stopIfTrue="1" operator="lessThanOrEqual">
      <formula>30</formula>
    </cfRule>
    <cfRule type="cellIs" dxfId="45" priority="54" stopIfTrue="1" operator="lessThanOrEqual">
      <formula>90</formula>
    </cfRule>
  </conditionalFormatting>
  <conditionalFormatting sqref="U56">
    <cfRule type="cellIs" dxfId="44" priority="141" stopIfTrue="1" operator="lessThanOrEqual">
      <formula>3</formula>
    </cfRule>
    <cfRule type="cellIs" dxfId="43" priority="140" stopIfTrue="1" operator="lessThanOrEqual">
      <formula>0</formula>
    </cfRule>
  </conditionalFormatting>
  <conditionalFormatting sqref="U60:U61">
    <cfRule type="cellIs" dxfId="42" priority="129" stopIfTrue="1" operator="lessThanOrEqual">
      <formula>30</formula>
    </cfRule>
    <cfRule type="cellIs" dxfId="41" priority="128" stopIfTrue="1" operator="lessThanOrEqual">
      <formula>10</formula>
    </cfRule>
  </conditionalFormatting>
  <conditionalFormatting sqref="U63:U64">
    <cfRule type="cellIs" dxfId="40" priority="123" stopIfTrue="1" operator="lessThanOrEqual">
      <formula>90</formula>
    </cfRule>
    <cfRule type="cellIs" dxfId="39" priority="122" stopIfTrue="1" operator="lessThanOrEqual">
      <formula>30</formula>
    </cfRule>
  </conditionalFormatting>
  <conditionalFormatting sqref="U66:U68">
    <cfRule type="cellIs" dxfId="38" priority="113" stopIfTrue="1" operator="lessThanOrEqual">
      <formula>90</formula>
    </cfRule>
    <cfRule type="cellIs" dxfId="37" priority="112" stopIfTrue="1" operator="lessThanOrEqual">
      <formula>30</formula>
    </cfRule>
  </conditionalFormatting>
  <conditionalFormatting sqref="U80">
    <cfRule type="cellIs" dxfId="36" priority="9" operator="lessThanOrEqual">
      <formula>10</formula>
    </cfRule>
    <cfRule type="cellIs" dxfId="35" priority="10" operator="lessThanOrEqual">
      <formula>30</formula>
    </cfRule>
  </conditionalFormatting>
  <conditionalFormatting sqref="U82">
    <cfRule type="cellIs" dxfId="34" priority="3" operator="lessThanOrEqual">
      <formula>10</formula>
    </cfRule>
    <cfRule type="cellIs" dxfId="33" priority="4" operator="lessThanOrEqual">
      <formula>30</formula>
    </cfRule>
  </conditionalFormatting>
  <conditionalFormatting sqref="U84">
    <cfRule type="cellIs" dxfId="32" priority="100" stopIfTrue="1" operator="lessThanOrEqual">
      <formula>15</formula>
    </cfRule>
    <cfRule type="cellIs" dxfId="31" priority="101" stopIfTrue="1" operator="lessThanOrEqual">
      <formula>60</formula>
    </cfRule>
  </conditionalFormatting>
  <conditionalFormatting sqref="U85">
    <cfRule type="cellIs" dxfId="30" priority="99" stopIfTrue="1" operator="lessThanOrEqual">
      <formula>30</formula>
    </cfRule>
    <cfRule type="cellIs" dxfId="29" priority="98" stopIfTrue="1" operator="lessThanOrEqual">
      <formula>10</formula>
    </cfRule>
  </conditionalFormatting>
  <conditionalFormatting sqref="U100">
    <cfRule type="cellIs" dxfId="28" priority="95" stopIfTrue="1" operator="lessThanOrEqual">
      <formula>3</formula>
    </cfRule>
    <cfRule type="cellIs" dxfId="27" priority="94" stopIfTrue="1" operator="lessThanOrEqual">
      <formula>0</formula>
    </cfRule>
  </conditionalFormatting>
  <conditionalFormatting sqref="U104:U105">
    <cfRule type="cellIs" dxfId="26" priority="80" stopIfTrue="1" operator="lessThanOrEqual">
      <formula>10</formula>
    </cfRule>
    <cfRule type="cellIs" dxfId="25" priority="81" stopIfTrue="1" operator="lessThanOrEqual">
      <formula>30</formula>
    </cfRule>
  </conditionalFormatting>
  <conditionalFormatting sqref="U108:U109">
    <cfRule type="cellIs" dxfId="24" priority="73" stopIfTrue="1" operator="lessThanOrEqual">
      <formula>90</formula>
    </cfRule>
    <cfRule type="cellIs" dxfId="23" priority="72" stopIfTrue="1" operator="lessThanOrEqual">
      <formula>30</formula>
    </cfRule>
  </conditionalFormatting>
  <conditionalFormatting sqref="U111:U112">
    <cfRule type="cellIs" dxfId="22" priority="62" stopIfTrue="1" operator="lessThanOrEqual">
      <formula>30</formula>
    </cfRule>
    <cfRule type="cellIs" dxfId="21" priority="63" stopIfTrue="1" operator="lessThanOrEqual">
      <formula>90</formula>
    </cfRule>
  </conditionalFormatting>
  <conditionalFormatting sqref="U113">
    <cfRule type="cellIs" dxfId="20" priority="61" stopIfTrue="1" operator="lessThanOrEqual">
      <formula>10</formula>
    </cfRule>
    <cfRule type="cellIs" dxfId="19" priority="60" stopIfTrue="1" operator="lessThanOrEqual">
      <formula>5</formula>
    </cfRule>
  </conditionalFormatting>
  <conditionalFormatting sqref="U114">
    <cfRule type="cellIs" dxfId="18" priority="59" stopIfTrue="1" operator="lessThanOrEqual">
      <formula>30</formula>
    </cfRule>
    <cfRule type="cellIs" dxfId="17" priority="58" stopIfTrue="1" operator="lessThanOrEqual">
      <formula>15</formula>
    </cfRule>
  </conditionalFormatting>
  <conditionalFormatting sqref="U127:U128">
    <cfRule type="cellIs" dxfId="16" priority="16" operator="lessThanOrEqual">
      <formula>30</formula>
    </cfRule>
    <cfRule type="cellIs" dxfId="15" priority="15" operator="lessThanOrEqual">
      <formula>10</formula>
    </cfRule>
  </conditionalFormatting>
  <conditionalFormatting sqref="W43 W87 W130">
    <cfRule type="cellIs" dxfId="14" priority="368" stopIfTrue="1" operator="between">
      <formula>#REF!</formula>
      <formula>#REF!</formula>
    </cfRule>
    <cfRule type="cellIs" dxfId="13" priority="369" stopIfTrue="1" operator="between">
      <formula>#REF!</formula>
      <formula>0</formula>
    </cfRule>
    <cfRule type="cellIs" dxfId="12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2024-09-21T09:02:16Z</cp:lastPrinted>
  <dcterms:created xsi:type="dcterms:W3CDTF">2022-10-07T06:47:00Z</dcterms:created>
  <dcterms:modified xsi:type="dcterms:W3CDTF">2024-09-21T09:02:47Z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