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B7280DF6-0E45-464B-8480-44CEBF6EBCB3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H114" i="3" l="1"/>
  <c r="G113" i="3"/>
  <c r="G116" i="3"/>
  <c r="B56" i="3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BH32" i="2"/>
  <c r="BH27" i="2"/>
  <c r="BJ27" i="2" s="1"/>
  <c r="BH18" i="2"/>
  <c r="BH14" i="2"/>
  <c r="BH9" i="2"/>
  <c r="BJ9" i="2" s="1"/>
  <c r="T125" i="3" l="1"/>
  <c r="T106" i="3"/>
  <c r="T105" i="3"/>
  <c r="T104" i="3"/>
  <c r="T103" i="3"/>
  <c r="T116" i="3"/>
  <c r="T102" i="3"/>
  <c r="T115" i="3"/>
  <c r="T124" i="3"/>
  <c r="T123" i="3"/>
  <c r="T109" i="3"/>
  <c r="T120" i="3"/>
  <c r="T101" i="3"/>
  <c r="T112" i="3"/>
  <c r="T111" i="3"/>
  <c r="T110" i="3"/>
  <c r="T108" i="3"/>
  <c r="T107" i="3"/>
  <c r="H71" i="3"/>
  <c r="T57" i="3" s="1"/>
  <c r="G73" i="3"/>
  <c r="G76" i="3"/>
  <c r="H27" i="3"/>
  <c r="T13" i="3"/>
  <c r="T21" i="3"/>
  <c r="T32" i="3"/>
  <c r="T20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<sst xmlns="http://schemas.openxmlformats.org/spreadsheetml/2006/main" count="568" uniqueCount="208">
  <si>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</si>
  <si>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</si>
  <si>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</si>
  <si>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</si>
  <si>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</si>
  <si>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</si>
  <si>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</si>
  <si>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</si>
  <si>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</si>
  <si>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</si>
  <si>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</si>
  <si>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</si>
  <si>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</si>
  <si>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</si>
  <si>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</si>
  <si>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</si>
  <si>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</si>
  <si>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</si>
  <si>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</si>
  <si>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</si>
  <si>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</si>
  <si>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</si>
  <si>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</si>
  <si>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</si>
  <si>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</si>
  <si>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</si>
  <si>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</si>
  <si>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</si>
  <si>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</si>
  <si>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</si>
  <si>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</si>
  <si>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</si>
  <si>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</si>
  <si>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</si>
  <si>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</si>
  <si>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</si>
  <si>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</si>
  <si>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</si>
  <si>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</si>
  <si>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</si>
  <si>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</si>
  <si>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</si>
  <si>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</si>
  <si>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</si>
  <si>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</si>
  <si>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</si>
  <si>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</si>
  <si>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</si>
  <si>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</si>
  <si>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</si>
  <si>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</si>
  <si>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</si>
  <si>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</si>
  <si>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</si>
  <si>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</si>
  <si>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</si>
  <si>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</si>
  <si>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</si>
  <si>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</si>
  <si>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</si>
  <si>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</si>
  <si>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</si>
  <si>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</si>
  <si>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</si>
  <si>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</si>
  <si>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</si>
  <si>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</si>
  <si>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</si>
  <si>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</si>
  <si>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</si>
  <si>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</si>
  <si>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</si>
  <si>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</si>
  <si>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</si>
  <si>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</si>
  <si>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</si>
  <si>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</si>
  <si>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</si>
  <si>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</si>
  <si>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</si>
  <si>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</si>
  <si>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</si>
  <si>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</si>
  <si>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</si>
  <si>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</si>
  <si>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</si>
  <si>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</si>
  <si>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</si>
  <si>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</si>
  <si>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</si>
  <si>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</si>
  <si>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</si>
  <si>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</si>
  <si>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</si>
  <si>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</si>
  <si>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</si>
  <si>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</si>
  <si>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</si>
  <si>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</si>
  <si>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</si>
  <si>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</si>
  <si>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</si>
  <si>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</si>
  <si>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</si>
  <si>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</si>
  <si>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</si>
  <si>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</si>
  <si>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</si>
  <si>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</si>
  <si>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</si>
  <si>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</si>
  <si>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</si>
  <si>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</si>
  <si>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</si>
  <si>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</si>
  <si>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</si>
  <si>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</si>
  <si>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</si>
  <si>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</si>
  <si>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</si>
  <si>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</si>
  <si>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</si>
  <si>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</si>
  <si>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</si>
  <si>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</si>
  <si>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</si>
  <si>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</si>
  <si>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</si>
  <si>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</si>
  <si>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</si>
  <si>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</si>
  <si>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</si>
  <si>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</si>
  <si>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</si>
  <si>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</si>
  <si>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</si>
  <si>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</si>
  <si>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</si>
  <si>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</si>
  <si>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</si>
  <si>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</si>
  <si>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</si>
  <si>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</si>
  <si>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</si>
  <si>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</si>
  <si>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</si>
  <si>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</si>
  <si>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</si>
  <si>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</si>
  <si>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</si>
  <si>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</si>
  <si>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</si>
  <si>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</si>
  <si>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</si>
  <si>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</si>
  <si>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</si>
  <si>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</si>
  <si>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</si>
  <si>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</si>
  <si>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</si>
  <si>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</si>
  <si>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</si>
  <si>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</si>
  <si>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</si>
  <si>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</si>
  <si>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</si>
  <si>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</si>
  <si>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</si>
  <si>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</si>
  <si>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</si>
  <si>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</si>
  <si>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</si>
  <si>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</si>
  <si>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</si>
  <si>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</si>
  <si>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</si>
  <si>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</si>
  <si>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</si>
  <si>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</si>
  <si>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</si>
  <si>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</si>
  <si>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</si>
  <si>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</si>
  <si>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</si>
  <si>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</si>
  <si>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</si>
  <si>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SERVICEABLE (PMC)</t>
  </si>
  <si>
    <t xml:space="preserve">EDD:28 DEC 2023 @ 2359H
NEW REVISE EDD:28 JUL 2024 @ 2359H
</t>
  </si>
  <si>
    <t>EDD: 06 MAC 2023 @ 2359H 
NEW REVISE EDD: 06 AUG 2024 @ 2359H.</t>
  </si>
  <si>
    <t>EDD:10 MAC 2023 @ 2359H
NEW REVISE EDD: 10 AUG 2024 @ 2359H</t>
  </si>
  <si>
    <t>M70-03
ENG #1 S/N: 24401
ENG #2 S/N: 24422</t>
  </si>
  <si>
    <t>UNSERVICEABLE (Mr)</t>
  </si>
  <si>
    <t>M70-01
ENG #1 S/N: 
ENG #2 S/N:</t>
  </si>
  <si>
    <t>LAST FLYING 12/7/2024</t>
  </si>
  <si>
    <t>AIRCRAFT YAW TO THE LEFT DURING CRUISE.</t>
  </si>
  <si>
    <t>UW/M70-03/24-068</t>
  </si>
  <si>
    <t>12 JULY 2024 @ 1139H</t>
  </si>
  <si>
    <t>1. WMSA-WMSA; 1000H-1148H (1.8H)</t>
  </si>
  <si>
    <t>2. WMSA-WMSA; 1200H-1318H (1.3H)</t>
  </si>
  <si>
    <t>LAST FLYING 16/7/2024</t>
  </si>
  <si>
    <t>AWAITING MAINTENANCE</t>
  </si>
  <si>
    <t>17 JULY 2024 @ 2359H</t>
  </si>
  <si>
    <t>UNSERVICEABLE (L)</t>
  </si>
  <si>
    <t>Mr'  MAINTENANCE REPAIR</t>
  </si>
  <si>
    <t>AIRCRAFT YAW TO THE LEFT DURING CRUISE.                 AWAITING FLIGHT TEST.</t>
  </si>
  <si>
    <t>CVFDR DUE FOR 1 YEAR INSPECTION</t>
  </si>
  <si>
    <t>M70-03-5381</t>
  </si>
  <si>
    <t>CARRIED OUT FOUND SATISFACTORY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</si>
</sst>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8" fontId="5" fillId="0" borderId="0" xfId="2" applyNumberFormat="1" applyFont="1" applyAlignment="1" applyProtection="1">
      <alignment horizontal="center" vertical="center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8" fillId="25" borderId="38" xfId="3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2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16" xfId="2" applyFont="1" applyFill="1" applyBorder="1" applyAlignment="1">
      <alignment horizontal="left" vertical="center" wrapText="1"/>
      <protection locked="0"/>
    </xf>
    <xf numFmtId="0" fontId="31" fillId="2" borderId="7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43" xfId="0" applyFont="1" applyFill="1" applyBorder="1" applyAlignment="1" applyProtection="1">
      <alignment horizontal="center" vertical="center" wrapText="1"/>
      <protection locked="0"/>
    </xf>
    <xf numFmtId="0" fontId="39" fillId="26" borderId="42" xfId="0" applyFont="1" applyFill="1" applyBorder="1" applyAlignment="1" applyProtection="1">
      <alignment horizontal="center" vertical="center" wrapText="1"/>
      <protection locked="0"/>
    </xf>
    <xf numFmtId="0" fontId="38" fillId="27" borderId="38" xfId="3" applyFont="1" applyFill="1" applyBorder="1" applyAlignment="1" applyProtection="1">
      <alignment horizontal="center" vertical="center" wrapText="1"/>
      <protection locked="0"/>
    </xf>
    <xf numFmtId="0" fontId="38" fillId="27" borderId="39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0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8" zoomScaleNormal="90" zoomScaleSheetLayoutView="100" workbookViewId="0">
      <selection activeCell="BD84" sqref="BD84:BK84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518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519" t="s">
        <v>2</v>
      </c>
      <c r="B4" s="519"/>
      <c r="C4" s="519"/>
      <c r="D4" s="519"/>
      <c r="E4" s="520" t="s">
        <v>3</v>
      </c>
      <c r="F4" s="520"/>
      <c r="G4" s="520"/>
      <c r="H4" s="520"/>
      <c r="I4" s="520"/>
      <c r="J4" s="520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519" t="s">
        <v>4</v>
      </c>
      <c r="B5" s="519"/>
      <c r="C5" s="519"/>
      <c r="D5" s="519"/>
      <c r="E5" s="521">
        <v>45489</v>
      </c>
      <c r="F5" s="521"/>
      <c r="G5" s="521"/>
      <c r="H5" s="521"/>
      <c r="I5" s="521"/>
      <c r="J5" s="521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701"/>
      <c r="AE5" s="701"/>
      <c r="AF5" s="701"/>
      <c r="AG5" s="701"/>
      <c r="AH5" s="701"/>
      <c r="AI5" s="701"/>
      <c r="AJ5" s="701"/>
      <c r="AK5" s="701"/>
      <c r="AL5" s="701"/>
      <c r="AM5" s="701"/>
      <c r="AN5" s="701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530" t="s">
        <v>5</v>
      </c>
      <c r="B7" s="681"/>
      <c r="C7" s="522" t="s">
        <v>6</v>
      </c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3"/>
      <c r="AP7" s="523"/>
      <c r="AQ7" s="523"/>
      <c r="AR7" s="523"/>
      <c r="AS7" s="523"/>
      <c r="AT7" s="523"/>
      <c r="AU7" s="523"/>
      <c r="AV7" s="523"/>
      <c r="AW7" s="523"/>
      <c r="AX7" s="524"/>
      <c r="AY7" s="525" t="s">
        <v>7</v>
      </c>
      <c r="AZ7" s="526"/>
      <c r="BA7" s="526"/>
      <c r="BB7" s="526"/>
      <c r="BC7" s="527"/>
      <c r="BD7" s="528" t="s">
        <v>8</v>
      </c>
      <c r="BE7" s="529"/>
      <c r="BF7" s="529"/>
      <c r="BG7" s="529"/>
      <c r="BH7" s="702" t="s">
        <v>9</v>
      </c>
      <c r="BI7" s="702" t="s">
        <v>10</v>
      </c>
      <c r="BJ7" s="690" t="s">
        <v>11</v>
      </c>
      <c r="BK7" s="690" t="s">
        <v>12</v>
      </c>
    </row>
    <row r="8" spans="1:63" ht="29.25" customHeight="1">
      <c r="A8" s="531"/>
      <c r="B8" s="682"/>
      <c r="C8" s="509">
        <v>0</v>
      </c>
      <c r="D8" s="510"/>
      <c r="E8" s="509">
        <v>1</v>
      </c>
      <c r="F8" s="510"/>
      <c r="G8" s="509">
        <v>2</v>
      </c>
      <c r="H8" s="510"/>
      <c r="I8" s="509">
        <v>3</v>
      </c>
      <c r="J8" s="510"/>
      <c r="K8" s="509">
        <v>4</v>
      </c>
      <c r="L8" s="510"/>
      <c r="M8" s="509">
        <v>5</v>
      </c>
      <c r="N8" s="510"/>
      <c r="O8" s="509">
        <v>6</v>
      </c>
      <c r="P8" s="510"/>
      <c r="Q8" s="509">
        <v>7</v>
      </c>
      <c r="R8" s="510"/>
      <c r="S8" s="509">
        <v>8</v>
      </c>
      <c r="T8" s="510"/>
      <c r="U8" s="509">
        <v>9</v>
      </c>
      <c r="V8" s="510"/>
      <c r="W8" s="509">
        <v>10</v>
      </c>
      <c r="X8" s="510"/>
      <c r="Y8" s="509">
        <v>11</v>
      </c>
      <c r="Z8" s="510"/>
      <c r="AA8" s="509">
        <v>12</v>
      </c>
      <c r="AB8" s="510"/>
      <c r="AC8" s="509">
        <v>13</v>
      </c>
      <c r="AD8" s="510"/>
      <c r="AE8" s="509">
        <v>14</v>
      </c>
      <c r="AF8" s="510"/>
      <c r="AG8" s="509">
        <v>15</v>
      </c>
      <c r="AH8" s="510"/>
      <c r="AI8" s="509">
        <v>16</v>
      </c>
      <c r="AJ8" s="510"/>
      <c r="AK8" s="509">
        <v>17</v>
      </c>
      <c r="AL8" s="510"/>
      <c r="AM8" s="509">
        <v>18</v>
      </c>
      <c r="AN8" s="510"/>
      <c r="AO8" s="509">
        <v>19</v>
      </c>
      <c r="AP8" s="510"/>
      <c r="AQ8" s="509">
        <v>20</v>
      </c>
      <c r="AR8" s="510"/>
      <c r="AS8" s="509">
        <v>21</v>
      </c>
      <c r="AT8" s="510"/>
      <c r="AU8" s="509">
        <v>22</v>
      </c>
      <c r="AV8" s="510"/>
      <c r="AW8" s="509">
        <v>23</v>
      </c>
      <c r="AX8" s="511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703"/>
      <c r="BI8" s="703"/>
      <c r="BJ8" s="691"/>
      <c r="BK8" s="691"/>
    </row>
    <row r="9" spans="1:63" ht="17.100000000000001" customHeight="1">
      <c r="A9" s="532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704">
        <f>BC13+BB12+BA11</f>
        <v>0</v>
      </c>
      <c r="BI9" s="710">
        <f>BH9+BH14</f>
        <v>24</v>
      </c>
      <c r="BJ9" s="692">
        <f>(BH9/24)</f>
        <v>0</v>
      </c>
      <c r="BK9" s="698">
        <f>((BA11+(0.6*BB12))/BI9)</f>
        <v>0</v>
      </c>
    </row>
    <row r="10" spans="1:63" ht="17.100000000000001" customHeight="1">
      <c r="A10" s="533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705"/>
      <c r="BI10" s="711"/>
      <c r="BJ10" s="693"/>
      <c r="BK10" s="699"/>
    </row>
    <row r="11" spans="1:63" ht="17.100000000000001" customHeight="1">
      <c r="A11" s="533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705"/>
      <c r="BI11" s="711"/>
      <c r="BJ11" s="693"/>
      <c r="BK11" s="699"/>
    </row>
    <row r="12" spans="1:63" ht="17.100000000000001" customHeight="1">
      <c r="A12" s="533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705"/>
      <c r="BI12" s="711"/>
      <c r="BJ12" s="693"/>
      <c r="BK12" s="699"/>
    </row>
    <row r="13" spans="1:63" ht="17.100000000000001" customHeight="1">
      <c r="A13" s="533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706"/>
      <c r="BI13" s="711"/>
      <c r="BJ13" s="693"/>
      <c r="BK13" s="699"/>
    </row>
    <row r="14" spans="1:63" ht="17.100000000000001" customHeight="1">
      <c r="A14" s="533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707">
        <f>BD14+BE15+BF16+BG17</f>
        <v>24</v>
      </c>
      <c r="BI14" s="711"/>
      <c r="BJ14" s="693"/>
      <c r="BK14" s="699"/>
    </row>
    <row r="15" spans="1:63" ht="17.100000000000001" customHeight="1">
      <c r="A15" s="533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708"/>
      <c r="BI15" s="711"/>
      <c r="BJ15" s="693"/>
      <c r="BK15" s="699"/>
    </row>
    <row r="16" spans="1:63" ht="17.100000000000001" customHeight="1">
      <c r="A16" s="533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708"/>
      <c r="BI16" s="711"/>
      <c r="BJ16" s="693"/>
      <c r="BK16" s="699"/>
    </row>
    <row r="17" spans="1:75" ht="17.100000000000001" customHeight="1" thickBot="1">
      <c r="A17" s="534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709"/>
      <c r="BI17" s="712"/>
      <c r="BJ17" s="694"/>
      <c r="BK17" s="700"/>
    </row>
    <row r="18" spans="1:75" ht="17.100000000000001" customHeight="1" thickTop="1">
      <c r="A18" s="532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286"/>
      <c r="U18" s="358"/>
      <c r="V18" s="289"/>
      <c r="W18" s="505" t="s">
        <v>24</v>
      </c>
      <c r="X18" s="504" t="s">
        <v>24</v>
      </c>
      <c r="Y18" s="506" t="s">
        <v>24</v>
      </c>
      <c r="Z18" s="357"/>
      <c r="AA18" s="508" t="s">
        <v>24</v>
      </c>
      <c r="AB18" s="507" t="s">
        <v>24</v>
      </c>
      <c r="AC18" s="506" t="s">
        <v>24</v>
      </c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>
        <v>3.1</v>
      </c>
      <c r="AZ18" s="418"/>
      <c r="BA18" s="447"/>
      <c r="BB18" s="418"/>
      <c r="BC18" s="419"/>
      <c r="BD18" s="448"/>
      <c r="BE18" s="465"/>
      <c r="BF18" s="448"/>
      <c r="BG18" s="419"/>
      <c r="BH18" s="704">
        <f>BC22+BB21+BA20</f>
        <v>24</v>
      </c>
      <c r="BI18" s="710">
        <f>BH18+BH23</f>
        <v>24</v>
      </c>
      <c r="BJ18" s="695">
        <f>BH18/24</f>
        <v>1</v>
      </c>
      <c r="BK18" s="698">
        <f>((BA20+(0.6*BB21))/BI18)</f>
        <v>0.6</v>
      </c>
    </row>
    <row r="19" spans="1:75" ht="17.100000000000001" customHeight="1">
      <c r="A19" s="533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705"/>
      <c r="BI19" s="711"/>
      <c r="BJ19" s="696"/>
      <c r="BK19" s="699"/>
    </row>
    <row r="20" spans="1:75" ht="17.100000000000001" customHeight="1">
      <c r="A20" s="533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705"/>
      <c r="BI20" s="711"/>
      <c r="BJ20" s="696"/>
      <c r="BK20" s="699"/>
    </row>
    <row r="21" spans="1:75" ht="17.100000000000001" customHeight="1">
      <c r="A21" s="533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486" t="s">
        <v>24</v>
      </c>
      <c r="AJ21" s="487" t="s">
        <v>24</v>
      </c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24</v>
      </c>
      <c r="BC21" s="423"/>
      <c r="BD21" s="425"/>
      <c r="BE21" s="466"/>
      <c r="BF21" s="425"/>
      <c r="BG21" s="423"/>
      <c r="BH21" s="705"/>
      <c r="BI21" s="711"/>
      <c r="BJ21" s="696"/>
      <c r="BK21" s="699"/>
    </row>
    <row r="22" spans="1:75" ht="18.75" customHeight="1">
      <c r="A22" s="533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706"/>
      <c r="BI22" s="711"/>
      <c r="BJ22" s="696"/>
      <c r="BK22" s="699"/>
    </row>
    <row r="23" spans="1:75" ht="17.100000000000001" customHeight="1">
      <c r="A23" s="533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/>
      <c r="AJ23" s="298"/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/>
      <c r="BE23" s="439"/>
      <c r="BF23" s="426"/>
      <c r="BG23" s="439"/>
      <c r="BH23" s="707">
        <f>BG26+BF25+BE24+BD23</f>
        <v>0</v>
      </c>
      <c r="BI23" s="711"/>
      <c r="BJ23" s="696"/>
      <c r="BK23" s="699"/>
    </row>
    <row r="24" spans="1:75" ht="17.100000000000001" customHeight="1">
      <c r="A24" s="533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708"/>
      <c r="BI24" s="711"/>
      <c r="BJ24" s="696"/>
      <c r="BK24" s="699"/>
    </row>
    <row r="25" spans="1:75" ht="17.100000000000001" customHeight="1">
      <c r="A25" s="533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708"/>
      <c r="BI25" s="711"/>
      <c r="BJ25" s="696"/>
      <c r="BK25" s="699"/>
    </row>
    <row r="26" spans="1:75" ht="17.100000000000001" customHeight="1" thickBot="1">
      <c r="A26" s="534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709"/>
      <c r="BI26" s="712"/>
      <c r="BJ26" s="697"/>
      <c r="BK26" s="700"/>
      <c r="BW26" s="273" t="s">
        <v>27</v>
      </c>
    </row>
    <row r="27" spans="1:75" ht="17.100000000000001" customHeight="1" thickTop="1">
      <c r="A27" s="532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291"/>
      <c r="X27" s="292"/>
      <c r="Y27" s="291"/>
      <c r="Z27" s="370"/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/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704">
        <f>BA29+BB30+BC31</f>
        <v>0</v>
      </c>
      <c r="BI27" s="710">
        <f t="shared" ref="BI27" si="0">BH27+BH32</f>
        <v>24</v>
      </c>
      <c r="BJ27" s="695">
        <f>BH27/24</f>
        <v>0</v>
      </c>
      <c r="BK27" s="698">
        <f>((BA29+(0.6*BB30))/BI27)</f>
        <v>0</v>
      </c>
    </row>
    <row r="28" spans="1:75" ht="17.100000000000001" customHeight="1">
      <c r="A28" s="533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705"/>
      <c r="BI28" s="711"/>
      <c r="BJ28" s="696"/>
      <c r="BK28" s="699"/>
    </row>
    <row r="29" spans="1:75" ht="17.100000000000001" customHeight="1">
      <c r="A29" s="533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705"/>
      <c r="BI29" s="711"/>
      <c r="BJ29" s="696"/>
      <c r="BK29" s="699"/>
    </row>
    <row r="30" spans="1:75" ht="17.100000000000001" customHeight="1">
      <c r="A30" s="533"/>
      <c r="B30" s="290" t="s">
        <v>16</v>
      </c>
      <c r="C30" s="380"/>
      <c r="D30" s="377"/>
      <c r="E30" s="380"/>
      <c r="F30" s="377"/>
      <c r="G30" s="380"/>
      <c r="H30" s="377"/>
      <c r="I30" s="380"/>
      <c r="J30" s="377"/>
      <c r="K30" s="380"/>
      <c r="L30" s="377"/>
      <c r="M30" s="380"/>
      <c r="N30" s="377"/>
      <c r="O30" s="380"/>
      <c r="P30" s="377"/>
      <c r="Q30" s="380"/>
      <c r="R30" s="377"/>
      <c r="S30" s="380"/>
      <c r="T30" s="377"/>
      <c r="U30" s="380"/>
      <c r="V30" s="377"/>
      <c r="W30" s="291"/>
      <c r="X30" s="292"/>
      <c r="Y30" s="291"/>
      <c r="Z30" s="292"/>
      <c r="AA30" s="291"/>
      <c r="AB30" s="357"/>
      <c r="AC30" s="358"/>
      <c r="AD30" s="303"/>
      <c r="AE30" s="358"/>
      <c r="AF30" s="303"/>
      <c r="AG30" s="291"/>
      <c r="AH30" s="292"/>
      <c r="AI30" s="291"/>
      <c r="AJ30" s="292"/>
      <c r="AK30" s="291"/>
      <c r="AL30" s="377"/>
      <c r="AM30" s="380"/>
      <c r="AN30" s="377"/>
      <c r="AO30" s="380"/>
      <c r="AP30" s="377"/>
      <c r="AQ30" s="291"/>
      <c r="AR30" s="292"/>
      <c r="AS30" s="291"/>
      <c r="AT30" s="292"/>
      <c r="AU30" s="291"/>
      <c r="AV30" s="292"/>
      <c r="AW30" s="291"/>
      <c r="AX30" s="292"/>
      <c r="AY30" s="425"/>
      <c r="AZ30" s="421"/>
      <c r="BA30" s="421"/>
      <c r="BB30" s="421"/>
      <c r="BC30" s="423"/>
      <c r="BD30" s="425"/>
      <c r="BE30" s="463"/>
      <c r="BF30" s="425"/>
      <c r="BG30" s="423"/>
      <c r="BH30" s="705"/>
      <c r="BI30" s="711"/>
      <c r="BJ30" s="696"/>
      <c r="BK30" s="699"/>
    </row>
    <row r="31" spans="1:75" ht="17.100000000000001" customHeight="1">
      <c r="A31" s="533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706"/>
      <c r="BI31" s="711"/>
      <c r="BJ31" s="696"/>
      <c r="BK31" s="699"/>
    </row>
    <row r="32" spans="1:75" ht="17.100000000000001" customHeight="1">
      <c r="A32" s="533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707">
        <f>BD32+BE33+BF34+BG35</f>
        <v>24</v>
      </c>
      <c r="BI32" s="711"/>
      <c r="BJ32" s="696"/>
      <c r="BK32" s="699"/>
    </row>
    <row r="33" spans="1:63" ht="17.100000000000001" customHeight="1">
      <c r="A33" s="533"/>
      <c r="B33" s="299" t="s">
        <v>19</v>
      </c>
      <c r="C33" s="380"/>
      <c r="D33" s="377"/>
      <c r="E33" s="380"/>
      <c r="F33" s="377"/>
      <c r="G33" s="380"/>
      <c r="H33" s="377"/>
      <c r="I33" s="380"/>
      <c r="J33" s="377"/>
      <c r="K33" s="380"/>
      <c r="L33" s="377"/>
      <c r="M33" s="380"/>
      <c r="N33" s="377"/>
      <c r="O33" s="380"/>
      <c r="P33" s="377"/>
      <c r="Q33" s="380"/>
      <c r="R33" s="377"/>
      <c r="S33" s="380"/>
      <c r="T33" s="377"/>
      <c r="U33" s="380"/>
      <c r="V33" s="377"/>
      <c r="W33" s="291"/>
      <c r="X33" s="292"/>
      <c r="Y33" s="291"/>
      <c r="Z33" s="292"/>
      <c r="AA33" s="291"/>
      <c r="AB33" s="357"/>
      <c r="AC33" s="358"/>
      <c r="AD33" s="303"/>
      <c r="AE33" s="358"/>
      <c r="AF33" s="303"/>
      <c r="AG33" s="772" t="s">
        <v>24</v>
      </c>
      <c r="AH33" s="773" t="s">
        <v>24</v>
      </c>
      <c r="AI33" s="772" t="s">
        <v>24</v>
      </c>
      <c r="AJ33" s="773" t="s">
        <v>24</v>
      </c>
      <c r="AK33" s="772" t="s">
        <v>24</v>
      </c>
      <c r="AL33" s="774" t="s">
        <v>24</v>
      </c>
      <c r="AM33" s="775" t="s">
        <v>24</v>
      </c>
      <c r="AN33" s="774" t="s">
        <v>24</v>
      </c>
      <c r="AO33" s="775" t="s">
        <v>24</v>
      </c>
      <c r="AP33" s="774" t="s">
        <v>24</v>
      </c>
      <c r="AQ33" s="772" t="s">
        <v>24</v>
      </c>
      <c r="AR33" s="773" t="s">
        <v>24</v>
      </c>
      <c r="AS33" s="772" t="s">
        <v>24</v>
      </c>
      <c r="AT33" s="773" t="s">
        <v>24</v>
      </c>
      <c r="AU33" s="772" t="s">
        <v>24</v>
      </c>
      <c r="AV33" s="773" t="s">
        <v>24</v>
      </c>
      <c r="AW33" s="772" t="s">
        <v>24</v>
      </c>
      <c r="AX33" s="773" t="s">
        <v>24</v>
      </c>
      <c r="AY33" s="426"/>
      <c r="AZ33" s="438"/>
      <c r="BA33" s="438"/>
      <c r="BB33" s="438"/>
      <c r="BC33" s="439"/>
      <c r="BD33" s="426"/>
      <c r="BE33" s="439">
        <v>9</v>
      </c>
      <c r="BF33" s="426"/>
      <c r="BG33" s="439"/>
      <c r="BH33" s="708"/>
      <c r="BI33" s="711"/>
      <c r="BJ33" s="696"/>
      <c r="BK33" s="699"/>
    </row>
    <row r="34" spans="1:63" ht="17.100000000000001" customHeight="1">
      <c r="A34" s="533"/>
      <c r="B34" s="300" t="s">
        <v>20</v>
      </c>
      <c r="C34" s="776" t="s">
        <v>24</v>
      </c>
      <c r="D34" s="777" t="s">
        <v>24</v>
      </c>
      <c r="E34" s="776" t="s">
        <v>24</v>
      </c>
      <c r="F34" s="777" t="s">
        <v>24</v>
      </c>
      <c r="G34" s="776" t="s">
        <v>24</v>
      </c>
      <c r="H34" s="777" t="s">
        <v>24</v>
      </c>
      <c r="I34" s="776" t="s">
        <v>24</v>
      </c>
      <c r="J34" s="777" t="s">
        <v>24</v>
      </c>
      <c r="K34" s="776" t="s">
        <v>24</v>
      </c>
      <c r="L34" s="777" t="s">
        <v>24</v>
      </c>
      <c r="M34" s="776" t="s">
        <v>24</v>
      </c>
      <c r="N34" s="777" t="s">
        <v>24</v>
      </c>
      <c r="O34" s="776" t="s">
        <v>24</v>
      </c>
      <c r="P34" s="777" t="s">
        <v>24</v>
      </c>
      <c r="Q34" s="776" t="s">
        <v>24</v>
      </c>
      <c r="R34" s="777" t="s">
        <v>24</v>
      </c>
      <c r="S34" s="776" t="s">
        <v>24</v>
      </c>
      <c r="T34" s="777" t="s">
        <v>24</v>
      </c>
      <c r="U34" s="776" t="s">
        <v>24</v>
      </c>
      <c r="V34" s="777" t="s">
        <v>24</v>
      </c>
      <c r="W34" s="776" t="s">
        <v>24</v>
      </c>
      <c r="X34" s="777" t="s">
        <v>24</v>
      </c>
      <c r="Y34" s="776" t="s">
        <v>24</v>
      </c>
      <c r="Z34" s="777" t="s">
        <v>24</v>
      </c>
      <c r="AA34" s="776" t="s">
        <v>24</v>
      </c>
      <c r="AB34" s="777" t="s">
        <v>24</v>
      </c>
      <c r="AC34" s="776" t="s">
        <v>24</v>
      </c>
      <c r="AD34" s="777" t="s">
        <v>24</v>
      </c>
      <c r="AE34" s="776" t="s">
        <v>24</v>
      </c>
      <c r="AF34" s="777" t="s">
        <v>24</v>
      </c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>
        <v>15</v>
      </c>
      <c r="BG34" s="439"/>
      <c r="BH34" s="708"/>
      <c r="BI34" s="711"/>
      <c r="BJ34" s="696"/>
      <c r="BK34" s="699"/>
    </row>
    <row r="35" spans="1:63" ht="17.100000000000001" customHeight="1">
      <c r="A35" s="534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709"/>
      <c r="BI35" s="712"/>
      <c r="BJ35" s="697"/>
      <c r="BK35" s="700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0.33333333333333331</v>
      </c>
      <c r="BK36" s="470">
        <f>AVERAGE(BK9:BK35)</f>
        <v>0.19999999999999998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512" t="s">
        <v>33</v>
      </c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4"/>
      <c r="AC37" s="515" t="s">
        <v>34</v>
      </c>
      <c r="AD37" s="516"/>
      <c r="AE37" s="516"/>
      <c r="AF37" s="516"/>
      <c r="AG37" s="516"/>
      <c r="AH37" s="516"/>
      <c r="AI37" s="516"/>
      <c r="AJ37" s="516"/>
      <c r="AK37" s="516"/>
      <c r="AL37" s="516"/>
      <c r="AM37" s="516"/>
      <c r="AN37" s="516"/>
      <c r="AO37" s="516"/>
      <c r="AP37" s="516"/>
      <c r="AQ37" s="517"/>
      <c r="AR37" s="512" t="s">
        <v>35</v>
      </c>
      <c r="AS37" s="513"/>
      <c r="AT37" s="513"/>
      <c r="AU37" s="513"/>
      <c r="AV37" s="513"/>
      <c r="AW37" s="513"/>
      <c r="AX37" s="513"/>
      <c r="AY37" s="513"/>
      <c r="AZ37" s="513"/>
      <c r="BA37" s="513"/>
      <c r="BB37" s="514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535" t="s">
        <v>37</v>
      </c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36"/>
      <c r="AC38" s="537" t="s">
        <v>197</v>
      </c>
      <c r="AD38" s="538"/>
      <c r="AE38" s="538"/>
      <c r="AF38" s="538"/>
      <c r="AG38" s="538"/>
      <c r="AH38" s="538"/>
      <c r="AI38" s="538"/>
      <c r="AJ38" s="538"/>
      <c r="AK38" s="538"/>
      <c r="AL38" s="538"/>
      <c r="AM38" s="538"/>
      <c r="AN38" s="538"/>
      <c r="AO38" s="538"/>
      <c r="AP38" s="538"/>
      <c r="AQ38" s="538"/>
      <c r="AR38" s="539" t="s">
        <v>37</v>
      </c>
      <c r="AS38" s="540"/>
      <c r="AT38" s="540"/>
      <c r="AU38" s="540"/>
      <c r="AV38" s="540"/>
      <c r="AW38" s="540"/>
      <c r="AX38" s="540"/>
      <c r="AY38" s="540"/>
      <c r="AZ38" s="540"/>
      <c r="BA38" s="540"/>
      <c r="BB38" s="541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542"/>
      <c r="C39" s="542"/>
      <c r="D39" s="542"/>
      <c r="E39" s="542"/>
      <c r="F39" s="542"/>
      <c r="G39" s="542"/>
      <c r="H39" s="542"/>
      <c r="I39" s="542"/>
      <c r="J39" s="542"/>
      <c r="K39" s="542"/>
      <c r="L39" s="277"/>
      <c r="M39" s="277"/>
      <c r="N39" s="353"/>
      <c r="O39" s="277"/>
      <c r="P39" s="543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4"/>
      <c r="AB39" s="544"/>
      <c r="AC39" s="545" t="s">
        <v>198</v>
      </c>
      <c r="AD39" s="546"/>
      <c r="AE39" s="546"/>
      <c r="AF39" s="546"/>
      <c r="AG39" s="546"/>
      <c r="AH39" s="546"/>
      <c r="AI39" s="546"/>
      <c r="AJ39" s="546"/>
      <c r="AK39" s="546"/>
      <c r="AL39" s="546"/>
      <c r="AM39" s="546"/>
      <c r="AN39" s="546"/>
      <c r="AO39" s="546"/>
      <c r="AP39" s="546"/>
      <c r="AQ39" s="546"/>
      <c r="AR39" s="547"/>
      <c r="AS39" s="548"/>
      <c r="AT39" s="548"/>
      <c r="AU39" s="548"/>
      <c r="AV39" s="548"/>
      <c r="AW39" s="548"/>
      <c r="AX39" s="548"/>
      <c r="AY39" s="548"/>
      <c r="AZ39" s="548"/>
      <c r="BA39" s="548"/>
      <c r="BB39" s="549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550"/>
      <c r="C40" s="550"/>
      <c r="D40" s="550"/>
      <c r="E40" s="550"/>
      <c r="F40" s="550"/>
      <c r="G40" s="550"/>
      <c r="H40" s="550"/>
      <c r="I40" s="550"/>
      <c r="J40" s="550"/>
      <c r="K40" s="550"/>
      <c r="L40" s="277"/>
      <c r="M40" s="277"/>
      <c r="N40" s="353"/>
      <c r="O40" s="277"/>
      <c r="P40" s="551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45"/>
      <c r="AD40" s="546"/>
      <c r="AE40" s="546"/>
      <c r="AF40" s="546"/>
      <c r="AG40" s="546"/>
      <c r="AH40" s="546"/>
      <c r="AI40" s="546"/>
      <c r="AJ40" s="546"/>
      <c r="AK40" s="546"/>
      <c r="AL40" s="546"/>
      <c r="AM40" s="546"/>
      <c r="AN40" s="546"/>
      <c r="AO40" s="546"/>
      <c r="AP40" s="546"/>
      <c r="AQ40" s="546"/>
      <c r="AR40" s="547"/>
      <c r="AS40" s="548"/>
      <c r="AT40" s="548"/>
      <c r="AU40" s="548"/>
      <c r="AV40" s="548"/>
      <c r="AW40" s="548"/>
      <c r="AX40" s="548"/>
      <c r="AY40" s="548"/>
      <c r="AZ40" s="548"/>
      <c r="BA40" s="548"/>
      <c r="BB40" s="549"/>
      <c r="BC40" s="277"/>
      <c r="BD40" s="325" t="s">
        <v>39</v>
      </c>
      <c r="BE40" s="550"/>
      <c r="BF40" s="550"/>
      <c r="BG40" s="550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551"/>
      <c r="Q41" s="552"/>
      <c r="R41" s="552"/>
      <c r="S41" s="552"/>
      <c r="T41" s="552"/>
      <c r="U41" s="552"/>
      <c r="V41" s="552"/>
      <c r="W41" s="552"/>
      <c r="X41" s="552"/>
      <c r="Y41" s="552"/>
      <c r="Z41" s="552"/>
      <c r="AA41" s="552"/>
      <c r="AB41" s="552"/>
      <c r="AC41" s="545"/>
      <c r="AD41" s="546"/>
      <c r="AE41" s="546"/>
      <c r="AF41" s="546"/>
      <c r="AG41" s="546"/>
      <c r="AH41" s="546"/>
      <c r="AI41" s="546"/>
      <c r="AJ41" s="546"/>
      <c r="AK41" s="546"/>
      <c r="AL41" s="546"/>
      <c r="AM41" s="546"/>
      <c r="AN41" s="546"/>
      <c r="AO41" s="546"/>
      <c r="AP41" s="546"/>
      <c r="AQ41" s="546"/>
      <c r="AR41" s="547"/>
      <c r="AS41" s="548"/>
      <c r="AT41" s="548"/>
      <c r="AU41" s="548"/>
      <c r="AV41" s="548"/>
      <c r="AW41" s="548"/>
      <c r="AX41" s="548"/>
      <c r="AY41" s="548"/>
      <c r="AZ41" s="548"/>
      <c r="BA41" s="548"/>
      <c r="BB41" s="549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551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2"/>
      <c r="AB42" s="552"/>
      <c r="AC42" s="543"/>
      <c r="AD42" s="544"/>
      <c r="AE42" s="544"/>
      <c r="AF42" s="544"/>
      <c r="AG42" s="544"/>
      <c r="AH42" s="544"/>
      <c r="AI42" s="544"/>
      <c r="AJ42" s="544"/>
      <c r="AK42" s="544"/>
      <c r="AL42" s="544"/>
      <c r="AM42" s="544"/>
      <c r="AN42" s="544"/>
      <c r="AO42" s="544"/>
      <c r="AP42" s="544"/>
      <c r="AQ42" s="544"/>
      <c r="AR42" s="547"/>
      <c r="AS42" s="548"/>
      <c r="AT42" s="548"/>
      <c r="AU42" s="548"/>
      <c r="AV42" s="548"/>
      <c r="AW42" s="548"/>
      <c r="AX42" s="548"/>
      <c r="AY42" s="548"/>
      <c r="AZ42" s="548"/>
      <c r="BA42" s="548"/>
      <c r="BB42" s="549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556"/>
      <c r="Q43" s="557"/>
      <c r="R43" s="557"/>
      <c r="S43" s="557"/>
      <c r="T43" s="557"/>
      <c r="U43" s="557"/>
      <c r="V43" s="557"/>
      <c r="W43" s="557"/>
      <c r="X43" s="557"/>
      <c r="Y43" s="557"/>
      <c r="Z43" s="557"/>
      <c r="AA43" s="557"/>
      <c r="AB43" s="557"/>
      <c r="AC43" s="558"/>
      <c r="AD43" s="559"/>
      <c r="AE43" s="559"/>
      <c r="AF43" s="559"/>
      <c r="AG43" s="559"/>
      <c r="AH43" s="559"/>
      <c r="AI43" s="559"/>
      <c r="AJ43" s="559"/>
      <c r="AK43" s="559"/>
      <c r="AL43" s="559"/>
      <c r="AM43" s="559"/>
      <c r="AN43" s="559"/>
      <c r="AO43" s="559"/>
      <c r="AP43" s="559"/>
      <c r="AQ43" s="559"/>
      <c r="AR43" s="556"/>
      <c r="AS43" s="557"/>
      <c r="AT43" s="557"/>
      <c r="AU43" s="557"/>
      <c r="AV43" s="557"/>
      <c r="AW43" s="557"/>
      <c r="AX43" s="557"/>
      <c r="AY43" s="557"/>
      <c r="AZ43" s="557"/>
      <c r="BA43" s="557"/>
      <c r="BB43" s="560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53" t="s">
        <v>18</v>
      </c>
      <c r="S45" s="554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53" t="s">
        <v>43</v>
      </c>
      <c r="AJ45" s="554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53" t="s">
        <v>19</v>
      </c>
      <c r="S46" s="554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53" t="s">
        <v>17</v>
      </c>
      <c r="AJ46" s="554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53" t="s">
        <v>20</v>
      </c>
      <c r="S47" s="554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53" t="s">
        <v>21</v>
      </c>
      <c r="S48" s="554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53" t="s">
        <v>55</v>
      </c>
      <c r="S49" s="554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55" t="s">
        <v>57</v>
      </c>
      <c r="AK49" s="555"/>
      <c r="AL49" s="555"/>
      <c r="AM49" s="555"/>
      <c r="AN49" s="555"/>
      <c r="AO49" s="555"/>
      <c r="AP49" s="555"/>
      <c r="AQ49" s="555"/>
      <c r="AR49" s="555"/>
      <c r="AS49" s="277"/>
      <c r="AT49" s="277"/>
      <c r="AU49" s="277"/>
      <c r="AV49" s="277"/>
      <c r="AW49" s="277"/>
      <c r="AX49" s="277"/>
      <c r="AY49" s="277"/>
      <c r="AZ49" s="555" t="s">
        <v>58</v>
      </c>
      <c r="BA49" s="555"/>
      <c r="BB49" s="555"/>
      <c r="BC49" s="555"/>
      <c r="BD49" s="555"/>
      <c r="BE49" s="555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55">
        <v>24</v>
      </c>
      <c r="AL50" s="555"/>
      <c r="AM50" s="555"/>
      <c r="AN50" s="555"/>
      <c r="AO50" s="555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55">
        <v>24</v>
      </c>
      <c r="BB50" s="555"/>
      <c r="BC50" s="555"/>
      <c r="BD50" s="555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55"/>
      <c r="BB51" s="555"/>
      <c r="BC51" s="555"/>
      <c r="BD51" s="555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561"/>
      <c r="B54" s="561"/>
      <c r="C54" s="561"/>
      <c r="D54" s="561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561"/>
      <c r="U54" s="561"/>
      <c r="V54" s="561"/>
      <c r="W54" s="561"/>
      <c r="X54" s="561"/>
      <c r="Y54" s="561"/>
      <c r="Z54" s="561"/>
      <c r="AA54" s="561"/>
      <c r="AB54" s="561"/>
      <c r="AC54" s="561"/>
      <c r="AD54" s="561"/>
      <c r="AE54" s="561"/>
      <c r="AF54" s="561"/>
      <c r="AG54" s="561"/>
      <c r="AH54" s="561"/>
      <c r="AI54" s="561"/>
      <c r="AJ54" s="561"/>
      <c r="AK54" s="561"/>
      <c r="AL54" s="561"/>
      <c r="AM54" s="561"/>
      <c r="AN54" s="561"/>
      <c r="AO54" s="561"/>
      <c r="AP54" s="561"/>
      <c r="AQ54" s="561"/>
      <c r="AR54" s="561"/>
      <c r="AS54" s="561"/>
      <c r="AT54" s="561"/>
      <c r="AU54" s="561"/>
      <c r="AV54" s="561"/>
      <c r="AW54" s="561"/>
      <c r="AX54" s="561"/>
      <c r="AY54" s="561"/>
      <c r="AZ54" s="561"/>
      <c r="BA54" s="561"/>
      <c r="BB54" s="561"/>
      <c r="BC54" s="561"/>
      <c r="BD54" s="561"/>
      <c r="BE54" s="561"/>
      <c r="BF54" s="561"/>
      <c r="BG54" s="561"/>
      <c r="BH54" s="561"/>
      <c r="BI54" s="561"/>
      <c r="BJ54" s="561"/>
      <c r="BK54" s="561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562" t="s">
        <v>60</v>
      </c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3"/>
      <c r="AH56" s="563"/>
      <c r="AI56" s="563"/>
      <c r="AJ56" s="563"/>
      <c r="AK56" s="563"/>
      <c r="AL56" s="563"/>
      <c r="AM56" s="563"/>
      <c r="AN56" s="563"/>
      <c r="AO56" s="563"/>
      <c r="AP56" s="564"/>
      <c r="AQ56" s="565" t="s">
        <v>61</v>
      </c>
      <c r="AR56" s="563"/>
      <c r="AS56" s="563"/>
      <c r="AT56" s="563"/>
      <c r="AU56" s="564"/>
      <c r="AV56" s="565" t="s">
        <v>62</v>
      </c>
      <c r="AW56" s="563"/>
      <c r="AX56" s="563"/>
      <c r="AY56" s="563"/>
      <c r="AZ56" s="563"/>
      <c r="BA56" s="563"/>
      <c r="BB56" s="563"/>
      <c r="BC56" s="408"/>
      <c r="BD56" s="565" t="s">
        <v>63</v>
      </c>
      <c r="BE56" s="563"/>
      <c r="BF56" s="563"/>
      <c r="BG56" s="563"/>
      <c r="BH56" s="563"/>
      <c r="BI56" s="563"/>
      <c r="BJ56" s="563"/>
      <c r="BK56" s="564"/>
    </row>
    <row r="57" spans="1:63" ht="27" customHeight="1" thickTop="1">
      <c r="A57" s="677" t="s">
        <v>64</v>
      </c>
      <c r="B57" s="335">
        <v>1</v>
      </c>
      <c r="C57" s="566" t="s">
        <v>65</v>
      </c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7"/>
      <c r="T57" s="567"/>
      <c r="U57" s="567"/>
      <c r="V57" s="567"/>
      <c r="W57" s="567"/>
      <c r="X57" s="567"/>
      <c r="Y57" s="567"/>
      <c r="Z57" s="567"/>
      <c r="AA57" s="567"/>
      <c r="AB57" s="567"/>
      <c r="AC57" s="567"/>
      <c r="AD57" s="567"/>
      <c r="AE57" s="567"/>
      <c r="AF57" s="567"/>
      <c r="AG57" s="567"/>
      <c r="AH57" s="567"/>
      <c r="AI57" s="567"/>
      <c r="AJ57" s="567"/>
      <c r="AK57" s="567"/>
      <c r="AL57" s="567"/>
      <c r="AM57" s="567"/>
      <c r="AN57" s="567"/>
      <c r="AO57" s="567"/>
      <c r="AP57" s="568"/>
      <c r="AQ57" s="569">
        <v>24</v>
      </c>
      <c r="AR57" s="570"/>
      <c r="AS57" s="570"/>
      <c r="AT57" s="570"/>
      <c r="AU57" s="571"/>
      <c r="AV57" s="572"/>
      <c r="AW57" s="573"/>
      <c r="AX57" s="573"/>
      <c r="AY57" s="573"/>
      <c r="AZ57" s="573"/>
      <c r="BA57" s="573"/>
      <c r="BB57" s="573"/>
      <c r="BC57" s="574"/>
      <c r="BD57" s="575" t="s">
        <v>66</v>
      </c>
      <c r="BE57" s="576"/>
      <c r="BF57" s="576"/>
      <c r="BG57" s="576"/>
      <c r="BH57" s="576"/>
      <c r="BI57" s="576"/>
      <c r="BJ57" s="576"/>
      <c r="BK57" s="577"/>
    </row>
    <row r="58" spans="1:63" ht="23.1" customHeight="1">
      <c r="A58" s="678"/>
      <c r="B58" s="336">
        <v>2</v>
      </c>
      <c r="C58" s="566" t="s">
        <v>67</v>
      </c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  <c r="AP58" s="568"/>
      <c r="AQ58" s="569">
        <v>24</v>
      </c>
      <c r="AR58" s="570"/>
      <c r="AS58" s="570"/>
      <c r="AT58" s="570"/>
      <c r="AU58" s="571"/>
      <c r="AV58" s="578" t="s">
        <v>68</v>
      </c>
      <c r="AW58" s="579"/>
      <c r="AX58" s="579"/>
      <c r="AY58" s="579"/>
      <c r="AZ58" s="579"/>
      <c r="BA58" s="579"/>
      <c r="BB58" s="579"/>
      <c r="BC58" s="580"/>
      <c r="BD58" s="581"/>
      <c r="BE58" s="581"/>
      <c r="BF58" s="581"/>
      <c r="BG58" s="581"/>
      <c r="BH58" s="581"/>
      <c r="BI58" s="581"/>
      <c r="BJ58" s="581"/>
      <c r="BK58" s="581"/>
    </row>
    <row r="59" spans="1:63" ht="23.1" customHeight="1">
      <c r="A59" s="679"/>
      <c r="B59" s="336"/>
      <c r="C59" s="582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3"/>
      <c r="R59" s="583"/>
      <c r="S59" s="583"/>
      <c r="T59" s="583"/>
      <c r="U59" s="583"/>
      <c r="V59" s="583"/>
      <c r="W59" s="583"/>
      <c r="X59" s="583"/>
      <c r="Y59" s="583"/>
      <c r="Z59" s="583"/>
      <c r="AA59" s="583"/>
      <c r="AB59" s="583"/>
      <c r="AC59" s="583"/>
      <c r="AD59" s="583"/>
      <c r="AE59" s="583"/>
      <c r="AF59" s="583"/>
      <c r="AG59" s="583"/>
      <c r="AH59" s="583"/>
      <c r="AI59" s="583"/>
      <c r="AJ59" s="583"/>
      <c r="AK59" s="583"/>
      <c r="AL59" s="583"/>
      <c r="AM59" s="583"/>
      <c r="AN59" s="583"/>
      <c r="AO59" s="583"/>
      <c r="AP59" s="584"/>
      <c r="AQ59" s="569"/>
      <c r="AR59" s="570"/>
      <c r="AS59" s="570"/>
      <c r="AT59" s="570"/>
      <c r="AU59" s="571"/>
      <c r="AV59" s="578"/>
      <c r="AW59" s="579"/>
      <c r="AX59" s="579"/>
      <c r="AY59" s="579"/>
      <c r="AZ59" s="579"/>
      <c r="BA59" s="579"/>
      <c r="BB59" s="579"/>
      <c r="BC59" s="580"/>
      <c r="BD59" s="581"/>
      <c r="BE59" s="581"/>
      <c r="BF59" s="581"/>
      <c r="BG59" s="581"/>
      <c r="BH59" s="581"/>
      <c r="BI59" s="581"/>
      <c r="BJ59" s="581"/>
      <c r="BK59" s="581"/>
    </row>
    <row r="60" spans="1:63" ht="23.1" customHeight="1">
      <c r="A60" s="679"/>
      <c r="B60" s="337"/>
      <c r="C60" s="585"/>
      <c r="D60" s="586"/>
      <c r="E60" s="586"/>
      <c r="F60" s="586"/>
      <c r="G60" s="586"/>
      <c r="H60" s="586"/>
      <c r="I60" s="586"/>
      <c r="J60" s="586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587"/>
      <c r="AQ60" s="569"/>
      <c r="AR60" s="570"/>
      <c r="AS60" s="570"/>
      <c r="AT60" s="570"/>
      <c r="AU60" s="571"/>
      <c r="AV60" s="578"/>
      <c r="AW60" s="579"/>
      <c r="AX60" s="579"/>
      <c r="AY60" s="579"/>
      <c r="AZ60" s="579"/>
      <c r="BA60" s="579"/>
      <c r="BB60" s="579"/>
      <c r="BC60" s="580"/>
      <c r="BD60" s="588"/>
      <c r="BE60" s="589"/>
      <c r="BF60" s="589"/>
      <c r="BG60" s="589"/>
      <c r="BH60" s="589"/>
      <c r="BI60" s="589"/>
      <c r="BJ60" s="589"/>
      <c r="BK60" s="590"/>
    </row>
    <row r="61" spans="1:63" ht="23.1" customHeight="1">
      <c r="A61" s="679"/>
      <c r="B61" s="337"/>
      <c r="C61" s="566"/>
      <c r="D61" s="567"/>
      <c r="E61" s="567"/>
      <c r="F61" s="567"/>
      <c r="G61" s="567"/>
      <c r="H61" s="567"/>
      <c r="I61" s="567"/>
      <c r="J61" s="567"/>
      <c r="K61" s="567"/>
      <c r="L61" s="567"/>
      <c r="M61" s="567"/>
      <c r="N61" s="567"/>
      <c r="O61" s="567"/>
      <c r="P61" s="567"/>
      <c r="Q61" s="567"/>
      <c r="R61" s="567"/>
      <c r="S61" s="567"/>
      <c r="T61" s="567"/>
      <c r="U61" s="567"/>
      <c r="V61" s="567"/>
      <c r="W61" s="567"/>
      <c r="X61" s="567"/>
      <c r="Y61" s="567"/>
      <c r="Z61" s="567"/>
      <c r="AA61" s="567"/>
      <c r="AB61" s="567"/>
      <c r="AC61" s="567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  <c r="AP61" s="568"/>
      <c r="AQ61" s="591"/>
      <c r="AR61" s="570"/>
      <c r="AS61" s="570"/>
      <c r="AT61" s="570"/>
      <c r="AU61" s="571"/>
      <c r="AV61" s="578"/>
      <c r="AW61" s="579"/>
      <c r="AX61" s="579"/>
      <c r="AY61" s="579"/>
      <c r="AZ61" s="579"/>
      <c r="BA61" s="579"/>
      <c r="BB61" s="579"/>
      <c r="BC61" s="580"/>
      <c r="BD61" s="588"/>
      <c r="BE61" s="589"/>
      <c r="BF61" s="589"/>
      <c r="BG61" s="589"/>
      <c r="BH61" s="589"/>
      <c r="BI61" s="589"/>
      <c r="BJ61" s="589"/>
      <c r="BK61" s="590"/>
    </row>
    <row r="62" spans="1:63" ht="23.1" customHeight="1">
      <c r="A62" s="679"/>
      <c r="B62" s="337"/>
      <c r="C62" s="592"/>
      <c r="D62" s="593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  <c r="W62" s="593"/>
      <c r="X62" s="593"/>
      <c r="Y62" s="593"/>
      <c r="Z62" s="593"/>
      <c r="AA62" s="593"/>
      <c r="AB62" s="593"/>
      <c r="AC62" s="593"/>
      <c r="AD62" s="593"/>
      <c r="AE62" s="593"/>
      <c r="AF62" s="593"/>
      <c r="AG62" s="593"/>
      <c r="AH62" s="593"/>
      <c r="AI62" s="593"/>
      <c r="AJ62" s="593"/>
      <c r="AK62" s="593"/>
      <c r="AL62" s="593"/>
      <c r="AM62" s="593"/>
      <c r="AN62" s="593"/>
      <c r="AO62" s="593"/>
      <c r="AP62" s="594"/>
      <c r="AQ62" s="591"/>
      <c r="AR62" s="570"/>
      <c r="AS62" s="570"/>
      <c r="AT62" s="570"/>
      <c r="AU62" s="571"/>
      <c r="AV62" s="578"/>
      <c r="AW62" s="579"/>
      <c r="AX62" s="579"/>
      <c r="AY62" s="579"/>
      <c r="AZ62" s="579"/>
      <c r="BA62" s="579"/>
      <c r="BB62" s="579"/>
      <c r="BC62" s="580"/>
      <c r="BD62" s="581"/>
      <c r="BE62" s="581"/>
      <c r="BF62" s="581"/>
      <c r="BG62" s="581"/>
      <c r="BH62" s="581"/>
      <c r="BI62" s="581"/>
      <c r="BJ62" s="581"/>
      <c r="BK62" s="581"/>
    </row>
    <row r="63" spans="1:63" ht="23.1" customHeight="1">
      <c r="A63" s="679"/>
      <c r="B63" s="337"/>
      <c r="C63" s="566"/>
      <c r="D63" s="583"/>
      <c r="E63" s="583"/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3"/>
      <c r="V63" s="583"/>
      <c r="W63" s="583"/>
      <c r="X63" s="583"/>
      <c r="Y63" s="583"/>
      <c r="Z63" s="583"/>
      <c r="AA63" s="583"/>
      <c r="AB63" s="583"/>
      <c r="AC63" s="583"/>
      <c r="AD63" s="583"/>
      <c r="AE63" s="583"/>
      <c r="AF63" s="583"/>
      <c r="AG63" s="583"/>
      <c r="AH63" s="583"/>
      <c r="AI63" s="583"/>
      <c r="AJ63" s="583"/>
      <c r="AK63" s="583"/>
      <c r="AL63" s="583"/>
      <c r="AM63" s="583"/>
      <c r="AN63" s="583"/>
      <c r="AO63" s="583"/>
      <c r="AP63" s="584"/>
      <c r="AQ63" s="591"/>
      <c r="AR63" s="570"/>
      <c r="AS63" s="570"/>
      <c r="AT63" s="570"/>
      <c r="AU63" s="571"/>
      <c r="AV63" s="572"/>
      <c r="AW63" s="595"/>
      <c r="AX63" s="595"/>
      <c r="AY63" s="595"/>
      <c r="AZ63" s="595"/>
      <c r="BA63" s="595"/>
      <c r="BB63" s="595"/>
      <c r="BC63" s="596"/>
      <c r="BD63" s="597"/>
      <c r="BE63" s="598"/>
      <c r="BF63" s="598"/>
      <c r="BG63" s="598"/>
      <c r="BH63" s="598"/>
      <c r="BI63" s="598"/>
      <c r="BJ63" s="598"/>
      <c r="BK63" s="599"/>
    </row>
    <row r="64" spans="1:63" ht="23.1" customHeight="1">
      <c r="A64" s="679"/>
      <c r="B64" s="337"/>
      <c r="C64" s="566"/>
      <c r="D64" s="583"/>
      <c r="E64" s="583"/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3"/>
      <c r="Q64" s="583"/>
      <c r="R64" s="583"/>
      <c r="S64" s="583"/>
      <c r="T64" s="583"/>
      <c r="U64" s="583"/>
      <c r="V64" s="583"/>
      <c r="W64" s="583"/>
      <c r="X64" s="583"/>
      <c r="Y64" s="583"/>
      <c r="Z64" s="583"/>
      <c r="AA64" s="583"/>
      <c r="AB64" s="583"/>
      <c r="AC64" s="583"/>
      <c r="AD64" s="583"/>
      <c r="AE64" s="583"/>
      <c r="AF64" s="583"/>
      <c r="AG64" s="583"/>
      <c r="AH64" s="583"/>
      <c r="AI64" s="583"/>
      <c r="AJ64" s="583"/>
      <c r="AK64" s="583"/>
      <c r="AL64" s="583"/>
      <c r="AM64" s="583"/>
      <c r="AN64" s="583"/>
      <c r="AO64" s="583"/>
      <c r="AP64" s="584"/>
      <c r="AQ64" s="591"/>
      <c r="AR64" s="570"/>
      <c r="AS64" s="570"/>
      <c r="AT64" s="570"/>
      <c r="AU64" s="571"/>
      <c r="AV64" s="597"/>
      <c r="AW64" s="598"/>
      <c r="AX64" s="598"/>
      <c r="AY64" s="598"/>
      <c r="AZ64" s="598"/>
      <c r="BA64" s="598"/>
      <c r="BB64" s="598"/>
      <c r="BC64" s="599"/>
      <c r="BD64" s="600"/>
      <c r="BE64" s="601"/>
      <c r="BF64" s="601"/>
      <c r="BG64" s="601"/>
      <c r="BH64" s="601"/>
      <c r="BI64" s="601"/>
      <c r="BJ64" s="601"/>
      <c r="BK64" s="602"/>
    </row>
    <row r="65" spans="1:64" ht="23.1" customHeight="1" thickBot="1">
      <c r="A65" s="680"/>
      <c r="B65" s="472"/>
      <c r="C65" s="603"/>
      <c r="D65" s="604"/>
      <c r="E65" s="604"/>
      <c r="F65" s="604"/>
      <c r="G65" s="604"/>
      <c r="H65" s="604"/>
      <c r="I65" s="604"/>
      <c r="J65" s="604"/>
      <c r="K65" s="604"/>
      <c r="L65" s="604"/>
      <c r="M65" s="604"/>
      <c r="N65" s="604"/>
      <c r="O65" s="604"/>
      <c r="P65" s="604"/>
      <c r="Q65" s="604"/>
      <c r="R65" s="604"/>
      <c r="S65" s="604"/>
      <c r="T65" s="604"/>
      <c r="U65" s="604"/>
      <c r="V65" s="604"/>
      <c r="W65" s="604"/>
      <c r="X65" s="604"/>
      <c r="Y65" s="604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4"/>
      <c r="AK65" s="604"/>
      <c r="AL65" s="604"/>
      <c r="AM65" s="604"/>
      <c r="AN65" s="604"/>
      <c r="AO65" s="604"/>
      <c r="AP65" s="605"/>
      <c r="AQ65" s="606"/>
      <c r="AR65" s="607"/>
      <c r="AS65" s="607"/>
      <c r="AT65" s="607"/>
      <c r="AU65" s="608"/>
      <c r="AV65" s="609"/>
      <c r="AW65" s="610"/>
      <c r="AX65" s="610"/>
      <c r="AY65" s="610"/>
      <c r="AZ65" s="610"/>
      <c r="BA65" s="610"/>
      <c r="BB65" s="610"/>
      <c r="BC65" s="611"/>
      <c r="BD65" s="612"/>
      <c r="BE65" s="613"/>
      <c r="BF65" s="613"/>
      <c r="BG65" s="613"/>
      <c r="BH65" s="613"/>
      <c r="BI65" s="613"/>
      <c r="BJ65" s="613"/>
      <c r="BK65" s="614"/>
    </row>
    <row r="66" spans="1:64" ht="21" customHeight="1" thickTop="1">
      <c r="A66" s="677" t="s">
        <v>69</v>
      </c>
      <c r="B66" s="336">
        <v>1</v>
      </c>
      <c r="C66" s="615" t="s">
        <v>186</v>
      </c>
      <c r="D66" s="615"/>
      <c r="E66" s="615"/>
      <c r="F66" s="615"/>
      <c r="G66" s="615"/>
      <c r="H66" s="615"/>
      <c r="I66" s="615"/>
      <c r="J66" s="615"/>
      <c r="K66" s="615"/>
      <c r="L66" s="615"/>
      <c r="M66" s="615"/>
      <c r="N66" s="615"/>
      <c r="O66" s="615"/>
      <c r="P66" s="615"/>
      <c r="Q66" s="615"/>
      <c r="R66" s="615"/>
      <c r="S66" s="615"/>
      <c r="T66" s="615"/>
      <c r="U66" s="615"/>
      <c r="V66" s="615"/>
      <c r="W66" s="615"/>
      <c r="X66" s="615"/>
      <c r="Y66" s="615"/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  <c r="AJ66" s="615"/>
      <c r="AK66" s="615"/>
      <c r="AL66" s="615"/>
      <c r="AM66" s="615"/>
      <c r="AN66" s="615"/>
      <c r="AO66" s="615"/>
      <c r="AP66" s="615"/>
      <c r="AQ66" s="570">
        <v>24</v>
      </c>
      <c r="AR66" s="570"/>
      <c r="AS66" s="570"/>
      <c r="AT66" s="570"/>
      <c r="AU66" s="571"/>
      <c r="AV66" s="616"/>
      <c r="AW66" s="617"/>
      <c r="AX66" s="617"/>
      <c r="AY66" s="617"/>
      <c r="AZ66" s="617"/>
      <c r="BA66" s="617"/>
      <c r="BB66" s="617"/>
      <c r="BC66" s="618"/>
      <c r="BD66" s="575" t="s">
        <v>199</v>
      </c>
      <c r="BE66" s="576"/>
      <c r="BF66" s="576"/>
      <c r="BG66" s="576"/>
      <c r="BH66" s="576"/>
      <c r="BI66" s="576"/>
      <c r="BJ66" s="576"/>
      <c r="BK66" s="577"/>
    </row>
    <row r="67" spans="1:64" ht="23.1" customHeight="1">
      <c r="A67" s="679"/>
      <c r="B67" s="337"/>
      <c r="C67" s="687"/>
      <c r="D67" s="688"/>
      <c r="E67" s="688"/>
      <c r="F67" s="688"/>
      <c r="G67" s="688"/>
      <c r="H67" s="688"/>
      <c r="I67" s="688"/>
      <c r="J67" s="688"/>
      <c r="K67" s="688"/>
      <c r="L67" s="688"/>
      <c r="M67" s="688"/>
      <c r="N67" s="688"/>
      <c r="O67" s="688"/>
      <c r="P67" s="688"/>
      <c r="Q67" s="688"/>
      <c r="R67" s="688"/>
      <c r="S67" s="688"/>
      <c r="T67" s="688"/>
      <c r="U67" s="688"/>
      <c r="V67" s="688"/>
      <c r="W67" s="688"/>
      <c r="X67" s="688"/>
      <c r="Y67" s="688"/>
      <c r="Z67" s="688"/>
      <c r="AA67" s="688"/>
      <c r="AB67" s="688"/>
      <c r="AC67" s="688"/>
      <c r="AD67" s="688"/>
      <c r="AE67" s="688"/>
      <c r="AF67" s="688"/>
      <c r="AG67" s="688"/>
      <c r="AH67" s="688"/>
      <c r="AI67" s="688"/>
      <c r="AJ67" s="688"/>
      <c r="AK67" s="688"/>
      <c r="AL67" s="688"/>
      <c r="AM67" s="688"/>
      <c r="AN67" s="688"/>
      <c r="AO67" s="688"/>
      <c r="AP67" s="689"/>
      <c r="AQ67" s="569"/>
      <c r="AR67" s="570"/>
      <c r="AS67" s="570"/>
      <c r="AT67" s="570"/>
      <c r="AU67" s="571"/>
      <c r="AV67" s="572"/>
      <c r="AW67" s="573"/>
      <c r="AX67" s="573"/>
      <c r="AY67" s="573"/>
      <c r="AZ67" s="573"/>
      <c r="BA67" s="573"/>
      <c r="BB67" s="573"/>
      <c r="BC67" s="574"/>
      <c r="BD67" s="619"/>
      <c r="BE67" s="620"/>
      <c r="BF67" s="620"/>
      <c r="BG67" s="620"/>
      <c r="BH67" s="620"/>
      <c r="BI67" s="620"/>
      <c r="BJ67" s="620"/>
      <c r="BK67" s="621"/>
    </row>
    <row r="68" spans="1:64" ht="23.1" customHeight="1">
      <c r="A68" s="679"/>
      <c r="B68" s="337"/>
      <c r="C68" s="566"/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7"/>
      <c r="O68" s="567"/>
      <c r="P68" s="567"/>
      <c r="Q68" s="567"/>
      <c r="R68" s="567"/>
      <c r="S68" s="567"/>
      <c r="T68" s="567"/>
      <c r="U68" s="567"/>
      <c r="V68" s="567"/>
      <c r="W68" s="567"/>
      <c r="X68" s="567"/>
      <c r="Y68" s="567"/>
      <c r="Z68" s="567"/>
      <c r="AA68" s="567"/>
      <c r="AB68" s="567"/>
      <c r="AC68" s="567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  <c r="AP68" s="568"/>
      <c r="AQ68" s="569"/>
      <c r="AR68" s="570"/>
      <c r="AS68" s="570"/>
      <c r="AT68" s="570"/>
      <c r="AU68" s="571"/>
      <c r="AV68" s="572"/>
      <c r="AW68" s="573"/>
      <c r="AX68" s="573"/>
      <c r="AY68" s="573"/>
      <c r="AZ68" s="573"/>
      <c r="BA68" s="573"/>
      <c r="BB68" s="573"/>
      <c r="BC68" s="574"/>
      <c r="BD68" s="588"/>
      <c r="BE68" s="589"/>
      <c r="BF68" s="589"/>
      <c r="BG68" s="589"/>
      <c r="BH68" s="589"/>
      <c r="BI68" s="589"/>
      <c r="BJ68" s="589"/>
      <c r="BK68" s="590"/>
    </row>
    <row r="69" spans="1:64" ht="23.1" customHeight="1">
      <c r="A69" s="679"/>
      <c r="B69" s="337"/>
      <c r="C69" s="585"/>
      <c r="D69" s="585"/>
      <c r="E69" s="585"/>
      <c r="F69" s="585"/>
      <c r="G69" s="585"/>
      <c r="H69" s="585"/>
      <c r="I69" s="585"/>
      <c r="J69" s="585"/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5"/>
      <c r="Y69" s="585"/>
      <c r="Z69" s="585"/>
      <c r="AA69" s="585"/>
      <c r="AB69" s="585"/>
      <c r="AC69" s="585"/>
      <c r="AD69" s="585"/>
      <c r="AE69" s="585"/>
      <c r="AF69" s="585"/>
      <c r="AG69" s="585"/>
      <c r="AH69" s="585"/>
      <c r="AI69" s="585"/>
      <c r="AJ69" s="585"/>
      <c r="AK69" s="585"/>
      <c r="AL69" s="585"/>
      <c r="AM69" s="585"/>
      <c r="AN69" s="585"/>
      <c r="AO69" s="585"/>
      <c r="AP69" s="585"/>
      <c r="AQ69" s="622"/>
      <c r="AR69" s="623"/>
      <c r="AS69" s="623"/>
      <c r="AT69" s="623"/>
      <c r="AU69" s="624"/>
      <c r="AV69" s="578"/>
      <c r="AW69" s="579"/>
      <c r="AX69" s="579"/>
      <c r="AY69" s="579"/>
      <c r="AZ69" s="579"/>
      <c r="BA69" s="579"/>
      <c r="BB69" s="579"/>
      <c r="BC69" s="580"/>
      <c r="BD69" s="588"/>
      <c r="BE69" s="589"/>
      <c r="BF69" s="589"/>
      <c r="BG69" s="589"/>
      <c r="BH69" s="589"/>
      <c r="BI69" s="589"/>
      <c r="BJ69" s="589"/>
      <c r="BK69" s="590"/>
    </row>
    <row r="70" spans="1:64" ht="23.1" customHeight="1">
      <c r="A70" s="679"/>
      <c r="B70" s="473"/>
      <c r="C70" s="592"/>
      <c r="D70" s="593"/>
      <c r="E70" s="593"/>
      <c r="F70" s="593"/>
      <c r="G70" s="593"/>
      <c r="H70" s="593"/>
      <c r="I70" s="593"/>
      <c r="J70" s="593"/>
      <c r="K70" s="593"/>
      <c r="L70" s="593"/>
      <c r="M70" s="593"/>
      <c r="N70" s="593"/>
      <c r="O70" s="593"/>
      <c r="P70" s="593"/>
      <c r="Q70" s="593"/>
      <c r="R70" s="593"/>
      <c r="S70" s="593"/>
      <c r="T70" s="593"/>
      <c r="U70" s="593"/>
      <c r="V70" s="593"/>
      <c r="W70" s="593"/>
      <c r="X70" s="593"/>
      <c r="Y70" s="593"/>
      <c r="Z70" s="593"/>
      <c r="AA70" s="593"/>
      <c r="AB70" s="593"/>
      <c r="AC70" s="593"/>
      <c r="AD70" s="593"/>
      <c r="AE70" s="593"/>
      <c r="AF70" s="593"/>
      <c r="AG70" s="593"/>
      <c r="AH70" s="593"/>
      <c r="AI70" s="593"/>
      <c r="AJ70" s="593"/>
      <c r="AK70" s="593"/>
      <c r="AL70" s="593"/>
      <c r="AM70" s="593"/>
      <c r="AN70" s="593"/>
      <c r="AO70" s="593"/>
      <c r="AP70" s="594"/>
      <c r="AQ70" s="622"/>
      <c r="AR70" s="623"/>
      <c r="AS70" s="623"/>
      <c r="AT70" s="623"/>
      <c r="AU70" s="624"/>
      <c r="AV70" s="578"/>
      <c r="AW70" s="579"/>
      <c r="AX70" s="579"/>
      <c r="AY70" s="579"/>
      <c r="AZ70" s="579"/>
      <c r="BA70" s="579"/>
      <c r="BB70" s="579"/>
      <c r="BC70" s="580"/>
      <c r="BD70" s="588"/>
      <c r="BE70" s="589"/>
      <c r="BF70" s="589"/>
      <c r="BG70" s="589"/>
      <c r="BH70" s="589"/>
      <c r="BI70" s="589"/>
      <c r="BJ70" s="589"/>
      <c r="BK70" s="590"/>
    </row>
    <row r="71" spans="1:64" ht="23.1" customHeight="1">
      <c r="A71" s="679"/>
      <c r="B71" s="473"/>
      <c r="C71" s="592"/>
      <c r="D71" s="593"/>
      <c r="E71" s="593"/>
      <c r="F71" s="593"/>
      <c r="G71" s="593"/>
      <c r="H71" s="593"/>
      <c r="I71" s="593"/>
      <c r="J71" s="593"/>
      <c r="K71" s="593"/>
      <c r="L71" s="593"/>
      <c r="M71" s="593"/>
      <c r="N71" s="593"/>
      <c r="O71" s="593"/>
      <c r="P71" s="593"/>
      <c r="Q71" s="593"/>
      <c r="R71" s="593"/>
      <c r="S71" s="593"/>
      <c r="T71" s="593"/>
      <c r="U71" s="593"/>
      <c r="V71" s="593"/>
      <c r="W71" s="593"/>
      <c r="X71" s="593"/>
      <c r="Y71" s="593"/>
      <c r="Z71" s="593"/>
      <c r="AA71" s="593"/>
      <c r="AB71" s="593"/>
      <c r="AC71" s="593"/>
      <c r="AD71" s="593"/>
      <c r="AE71" s="593"/>
      <c r="AF71" s="593"/>
      <c r="AG71" s="593"/>
      <c r="AH71" s="593"/>
      <c r="AI71" s="593"/>
      <c r="AJ71" s="593"/>
      <c r="AK71" s="593"/>
      <c r="AL71" s="593"/>
      <c r="AM71" s="593"/>
      <c r="AN71" s="593"/>
      <c r="AO71" s="593"/>
      <c r="AP71" s="594"/>
      <c r="AQ71" s="622"/>
      <c r="AR71" s="623"/>
      <c r="AS71" s="623"/>
      <c r="AT71" s="623"/>
      <c r="AU71" s="624"/>
      <c r="AV71" s="578"/>
      <c r="AW71" s="579"/>
      <c r="AX71" s="579"/>
      <c r="AY71" s="579"/>
      <c r="AZ71" s="579"/>
      <c r="BA71" s="579"/>
      <c r="BB71" s="579"/>
      <c r="BC71" s="580"/>
      <c r="BD71" s="588"/>
      <c r="BE71" s="589"/>
      <c r="BF71" s="589"/>
      <c r="BG71" s="589"/>
      <c r="BH71" s="589"/>
      <c r="BI71" s="589"/>
      <c r="BJ71" s="589"/>
      <c r="BK71" s="590"/>
    </row>
    <row r="72" spans="1:64" ht="23.1" customHeight="1">
      <c r="A72" s="679"/>
      <c r="B72" s="473"/>
      <c r="C72" s="592"/>
      <c r="D72" s="593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  <c r="W72" s="593"/>
      <c r="X72" s="593"/>
      <c r="Y72" s="593"/>
      <c r="Z72" s="593"/>
      <c r="AA72" s="593"/>
      <c r="AB72" s="593"/>
      <c r="AC72" s="593"/>
      <c r="AD72" s="593"/>
      <c r="AE72" s="593"/>
      <c r="AF72" s="593"/>
      <c r="AG72" s="593"/>
      <c r="AH72" s="593"/>
      <c r="AI72" s="593"/>
      <c r="AJ72" s="593"/>
      <c r="AK72" s="593"/>
      <c r="AL72" s="593"/>
      <c r="AM72" s="593"/>
      <c r="AN72" s="593"/>
      <c r="AO72" s="593"/>
      <c r="AP72" s="594"/>
      <c r="AQ72" s="622"/>
      <c r="AR72" s="623"/>
      <c r="AS72" s="623"/>
      <c r="AT72" s="623"/>
      <c r="AU72" s="624"/>
      <c r="AV72" s="578"/>
      <c r="AW72" s="579"/>
      <c r="AX72" s="579"/>
      <c r="AY72" s="579"/>
      <c r="AZ72" s="579"/>
      <c r="BA72" s="579"/>
      <c r="BB72" s="579"/>
      <c r="BC72" s="580"/>
      <c r="BD72" s="588"/>
      <c r="BE72" s="589"/>
      <c r="BF72" s="589"/>
      <c r="BG72" s="589"/>
      <c r="BH72" s="589"/>
      <c r="BI72" s="589"/>
      <c r="BJ72" s="589"/>
      <c r="BK72" s="590"/>
    </row>
    <row r="73" spans="1:64" ht="23.1" customHeight="1">
      <c r="A73" s="679"/>
      <c r="B73" s="473"/>
      <c r="C73" s="592"/>
      <c r="D73" s="593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  <c r="W73" s="593"/>
      <c r="X73" s="593"/>
      <c r="Y73" s="593"/>
      <c r="Z73" s="593"/>
      <c r="AA73" s="593"/>
      <c r="AB73" s="593"/>
      <c r="AC73" s="593"/>
      <c r="AD73" s="593"/>
      <c r="AE73" s="593"/>
      <c r="AF73" s="593"/>
      <c r="AG73" s="593"/>
      <c r="AH73" s="593"/>
      <c r="AI73" s="593"/>
      <c r="AJ73" s="593"/>
      <c r="AK73" s="593"/>
      <c r="AL73" s="593"/>
      <c r="AM73" s="593"/>
      <c r="AN73" s="593"/>
      <c r="AO73" s="593"/>
      <c r="AP73" s="594"/>
      <c r="AQ73" s="622"/>
      <c r="AR73" s="623"/>
      <c r="AS73" s="623"/>
      <c r="AT73" s="623"/>
      <c r="AU73" s="624"/>
      <c r="AV73" s="616"/>
      <c r="AW73" s="617"/>
      <c r="AX73" s="617"/>
      <c r="AY73" s="617"/>
      <c r="AZ73" s="617"/>
      <c r="BA73" s="617"/>
      <c r="BB73" s="617"/>
      <c r="BC73" s="618"/>
      <c r="BD73" s="588"/>
      <c r="BE73" s="589"/>
      <c r="BF73" s="589"/>
      <c r="BG73" s="589"/>
      <c r="BH73" s="589"/>
      <c r="BI73" s="589"/>
      <c r="BJ73" s="589"/>
      <c r="BK73" s="590"/>
    </row>
    <row r="74" spans="1:64" ht="22.5" customHeight="1">
      <c r="A74" s="679"/>
      <c r="B74" s="473"/>
      <c r="C74" s="625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/>
      <c r="P74" s="626"/>
      <c r="Q74" s="626"/>
      <c r="R74" s="626"/>
      <c r="S74" s="626"/>
      <c r="T74" s="626"/>
      <c r="U74" s="626"/>
      <c r="V74" s="626"/>
      <c r="W74" s="626"/>
      <c r="X74" s="626"/>
      <c r="Y74" s="626"/>
      <c r="Z74" s="626"/>
      <c r="AA74" s="626"/>
      <c r="AB74" s="626"/>
      <c r="AC74" s="626"/>
      <c r="AD74" s="626"/>
      <c r="AE74" s="626"/>
      <c r="AF74" s="626"/>
      <c r="AG74" s="626"/>
      <c r="AH74" s="626"/>
      <c r="AI74" s="626"/>
      <c r="AJ74" s="626"/>
      <c r="AK74" s="626"/>
      <c r="AL74" s="626"/>
      <c r="AM74" s="626"/>
      <c r="AN74" s="626"/>
      <c r="AO74" s="626"/>
      <c r="AP74" s="627"/>
      <c r="AQ74" s="622"/>
      <c r="AR74" s="623"/>
      <c r="AS74" s="623"/>
      <c r="AT74" s="623"/>
      <c r="AU74" s="624"/>
      <c r="AV74" s="628"/>
      <c r="AW74" s="629"/>
      <c r="AX74" s="629"/>
      <c r="AY74" s="629"/>
      <c r="AZ74" s="629"/>
      <c r="BA74" s="629"/>
      <c r="BB74" s="629"/>
      <c r="BC74" s="630"/>
      <c r="BD74" s="588"/>
      <c r="BE74" s="589"/>
      <c r="BF74" s="589"/>
      <c r="BG74" s="589"/>
      <c r="BH74" s="589"/>
      <c r="BI74" s="589"/>
      <c r="BJ74" s="589"/>
      <c r="BK74" s="590"/>
    </row>
    <row r="75" spans="1:64" ht="22.5" customHeight="1">
      <c r="A75" s="679"/>
      <c r="B75" s="474"/>
      <c r="C75" s="625"/>
      <c r="D75" s="626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  <c r="Q75" s="626"/>
      <c r="R75" s="626"/>
      <c r="S75" s="626"/>
      <c r="T75" s="626"/>
      <c r="U75" s="626"/>
      <c r="V75" s="626"/>
      <c r="W75" s="626"/>
      <c r="X75" s="626"/>
      <c r="Y75" s="626"/>
      <c r="Z75" s="626"/>
      <c r="AA75" s="626"/>
      <c r="AB75" s="626"/>
      <c r="AC75" s="626"/>
      <c r="AD75" s="626"/>
      <c r="AE75" s="626"/>
      <c r="AF75" s="626"/>
      <c r="AG75" s="626"/>
      <c r="AH75" s="626"/>
      <c r="AI75" s="626"/>
      <c r="AJ75" s="626"/>
      <c r="AK75" s="626"/>
      <c r="AL75" s="626"/>
      <c r="AM75" s="626"/>
      <c r="AN75" s="626"/>
      <c r="AO75" s="626"/>
      <c r="AP75" s="627"/>
      <c r="AQ75" s="631"/>
      <c r="AR75" s="632"/>
      <c r="AS75" s="632"/>
      <c r="AT75" s="632"/>
      <c r="AU75" s="633"/>
      <c r="AV75" s="628"/>
      <c r="AW75" s="629"/>
      <c r="AX75" s="629"/>
      <c r="AY75" s="629"/>
      <c r="AZ75" s="629"/>
      <c r="BA75" s="629"/>
      <c r="BB75" s="629"/>
      <c r="BC75" s="630"/>
      <c r="BD75" s="588"/>
      <c r="BE75" s="589"/>
      <c r="BF75" s="589"/>
      <c r="BG75" s="589"/>
      <c r="BH75" s="589"/>
      <c r="BI75" s="589"/>
      <c r="BJ75" s="589"/>
      <c r="BK75" s="590"/>
    </row>
    <row r="76" spans="1:64" ht="22.5" customHeight="1">
      <c r="A76" s="679"/>
      <c r="B76" s="337"/>
      <c r="C76" s="684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85"/>
      <c r="R76" s="685"/>
      <c r="S76" s="685"/>
      <c r="T76" s="685"/>
      <c r="U76" s="685"/>
      <c r="V76" s="685"/>
      <c r="W76" s="685"/>
      <c r="X76" s="685"/>
      <c r="Y76" s="685"/>
      <c r="Z76" s="685"/>
      <c r="AA76" s="685"/>
      <c r="AB76" s="685"/>
      <c r="AC76" s="685"/>
      <c r="AD76" s="685"/>
      <c r="AE76" s="685"/>
      <c r="AF76" s="685"/>
      <c r="AG76" s="685"/>
      <c r="AH76" s="685"/>
      <c r="AI76" s="685"/>
      <c r="AJ76" s="685"/>
      <c r="AK76" s="685"/>
      <c r="AL76" s="685"/>
      <c r="AM76" s="685"/>
      <c r="AN76" s="685"/>
      <c r="AO76" s="685"/>
      <c r="AP76" s="686"/>
      <c r="AQ76" s="634"/>
      <c r="AR76" s="635"/>
      <c r="AS76" s="635"/>
      <c r="AT76" s="635"/>
      <c r="AU76" s="636"/>
      <c r="AV76" s="637"/>
      <c r="AW76" s="638"/>
      <c r="AX76" s="638"/>
      <c r="AY76" s="638"/>
      <c r="AZ76" s="638"/>
      <c r="BA76" s="638"/>
      <c r="BB76" s="638"/>
      <c r="BC76" s="639"/>
      <c r="BD76" s="640"/>
      <c r="BE76" s="641"/>
      <c r="BF76" s="641"/>
      <c r="BG76" s="641"/>
      <c r="BH76" s="641"/>
      <c r="BI76" s="641"/>
      <c r="BJ76" s="641"/>
      <c r="BK76" s="642"/>
    </row>
    <row r="77" spans="1:64" ht="24.75" customHeight="1" thickBot="1">
      <c r="A77" s="680"/>
      <c r="B77" s="472"/>
      <c r="C77" s="643"/>
      <c r="D77" s="644"/>
      <c r="E77" s="644"/>
      <c r="F77" s="644"/>
      <c r="G77" s="644"/>
      <c r="H77" s="644"/>
      <c r="I77" s="644"/>
      <c r="J77" s="644"/>
      <c r="K77" s="644"/>
      <c r="L77" s="644"/>
      <c r="M77" s="644"/>
      <c r="N77" s="644"/>
      <c r="O77" s="644"/>
      <c r="P77" s="644"/>
      <c r="Q77" s="644"/>
      <c r="R77" s="644"/>
      <c r="S77" s="644"/>
      <c r="T77" s="644"/>
      <c r="U77" s="644"/>
      <c r="V77" s="644"/>
      <c r="W77" s="644"/>
      <c r="X77" s="644"/>
      <c r="Y77" s="644"/>
      <c r="Z77" s="644"/>
      <c r="AA77" s="644"/>
      <c r="AB77" s="644"/>
      <c r="AC77" s="644"/>
      <c r="AD77" s="644"/>
      <c r="AE77" s="644"/>
      <c r="AF77" s="644"/>
      <c r="AG77" s="644"/>
      <c r="AH77" s="644"/>
      <c r="AI77" s="644"/>
      <c r="AJ77" s="644"/>
      <c r="AK77" s="644"/>
      <c r="AL77" s="644"/>
      <c r="AM77" s="644"/>
      <c r="AN77" s="644"/>
      <c r="AO77" s="644"/>
      <c r="AP77" s="645"/>
      <c r="AQ77" s="646"/>
      <c r="AR77" s="647"/>
      <c r="AS77" s="647"/>
      <c r="AT77" s="647"/>
      <c r="AU77" s="648"/>
      <c r="AV77" s="609"/>
      <c r="AW77" s="610"/>
      <c r="AX77" s="610"/>
      <c r="AY77" s="610"/>
      <c r="AZ77" s="610"/>
      <c r="BA77" s="610"/>
      <c r="BB77" s="610"/>
      <c r="BC77" s="611"/>
      <c r="BD77" s="640"/>
      <c r="BE77" s="641"/>
      <c r="BF77" s="641"/>
      <c r="BG77" s="641"/>
      <c r="BH77" s="641"/>
      <c r="BI77" s="641"/>
      <c r="BJ77" s="641"/>
      <c r="BK77" s="642"/>
    </row>
    <row r="78" spans="1:64" ht="23.1" customHeight="1" thickTop="1">
      <c r="A78" s="677" t="s">
        <v>28</v>
      </c>
      <c r="B78" s="475">
        <v>1</v>
      </c>
      <c r="C78" s="566" t="s">
        <v>202</v>
      </c>
      <c r="D78" s="567"/>
      <c r="E78" s="567"/>
      <c r="F78" s="567"/>
      <c r="G78" s="567"/>
      <c r="H78" s="567"/>
      <c r="I78" s="567"/>
      <c r="J78" s="567"/>
      <c r="K78" s="567"/>
      <c r="L78" s="567"/>
      <c r="M78" s="567"/>
      <c r="N78" s="567"/>
      <c r="O78" s="567"/>
      <c r="P78" s="567"/>
      <c r="Q78" s="567"/>
      <c r="R78" s="567"/>
      <c r="S78" s="567"/>
      <c r="T78" s="567"/>
      <c r="U78" s="567"/>
      <c r="V78" s="567"/>
      <c r="W78" s="567"/>
      <c r="X78" s="567"/>
      <c r="Y78" s="567"/>
      <c r="Z78" s="567"/>
      <c r="AA78" s="567"/>
      <c r="AB78" s="567"/>
      <c r="AC78" s="567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  <c r="AP78" s="568"/>
      <c r="AQ78" s="649">
        <v>15</v>
      </c>
      <c r="AR78" s="650"/>
      <c r="AS78" s="650"/>
      <c r="AT78" s="650"/>
      <c r="AU78" s="651"/>
      <c r="AV78" s="616"/>
      <c r="AW78" s="617"/>
      <c r="AX78" s="617"/>
      <c r="AY78" s="617"/>
      <c r="AZ78" s="617"/>
      <c r="BA78" s="617"/>
      <c r="BB78" s="617"/>
      <c r="BC78" s="618"/>
      <c r="BD78" s="575" t="s">
        <v>193</v>
      </c>
      <c r="BE78" s="576"/>
      <c r="BF78" s="576"/>
      <c r="BG78" s="576"/>
      <c r="BH78" s="576"/>
      <c r="BI78" s="576"/>
      <c r="BJ78" s="576"/>
      <c r="BK78" s="577"/>
      <c r="BL78" s="484"/>
    </row>
    <row r="79" spans="1:64" ht="23.1" customHeight="1">
      <c r="A79" s="679"/>
      <c r="B79" s="476">
        <v>2</v>
      </c>
      <c r="C79" s="566" t="s">
        <v>191</v>
      </c>
      <c r="D79" s="567"/>
      <c r="E79" s="567"/>
      <c r="F79" s="567"/>
      <c r="G79" s="567"/>
      <c r="H79" s="567"/>
      <c r="I79" s="567"/>
      <c r="J79" s="567"/>
      <c r="K79" s="567"/>
      <c r="L79" s="567"/>
      <c r="M79" s="567"/>
      <c r="N79" s="567"/>
      <c r="O79" s="567"/>
      <c r="P79" s="567"/>
      <c r="Q79" s="567"/>
      <c r="R79" s="567"/>
      <c r="S79" s="567"/>
      <c r="T79" s="567"/>
      <c r="U79" s="567"/>
      <c r="V79" s="567"/>
      <c r="W79" s="567"/>
      <c r="X79" s="567"/>
      <c r="Y79" s="567"/>
      <c r="Z79" s="567"/>
      <c r="AA79" s="567"/>
      <c r="AB79" s="567"/>
      <c r="AC79" s="567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  <c r="AP79" s="568"/>
      <c r="AQ79" s="591">
        <v>9</v>
      </c>
      <c r="AR79" s="570"/>
      <c r="AS79" s="570"/>
      <c r="AT79" s="570"/>
      <c r="AU79" s="571"/>
      <c r="AV79" s="572"/>
      <c r="AW79" s="573"/>
      <c r="AX79" s="573"/>
      <c r="AY79" s="573"/>
      <c r="AZ79" s="573"/>
      <c r="BA79" s="573"/>
      <c r="BB79" s="573"/>
      <c r="BC79" s="574"/>
      <c r="BD79" s="652"/>
      <c r="BE79" s="653"/>
      <c r="BF79" s="653"/>
      <c r="BG79" s="653"/>
      <c r="BH79" s="653"/>
      <c r="BI79" s="653"/>
      <c r="BJ79" s="653"/>
      <c r="BK79" s="654"/>
      <c r="BL79" s="485"/>
    </row>
    <row r="80" spans="1:64" ht="23.1" customHeight="1">
      <c r="A80" s="679"/>
      <c r="B80" s="477">
        <v>3</v>
      </c>
      <c r="C80" s="566" t="s">
        <v>194</v>
      </c>
      <c r="D80" s="567"/>
      <c r="E80" s="567"/>
      <c r="F80" s="567"/>
      <c r="G80" s="567"/>
      <c r="H80" s="567"/>
      <c r="I80" s="567"/>
      <c r="J80" s="567"/>
      <c r="K80" s="567"/>
      <c r="L80" s="567"/>
      <c r="M80" s="567"/>
      <c r="N80" s="567"/>
      <c r="O80" s="567"/>
      <c r="P80" s="567"/>
      <c r="Q80" s="567"/>
      <c r="R80" s="567"/>
      <c r="S80" s="567"/>
      <c r="T80" s="567"/>
      <c r="U80" s="567"/>
      <c r="V80" s="567"/>
      <c r="W80" s="567"/>
      <c r="X80" s="567"/>
      <c r="Y80" s="567"/>
      <c r="Z80" s="567"/>
      <c r="AA80" s="567"/>
      <c r="AB80" s="567"/>
      <c r="AC80" s="567"/>
      <c r="AD80" s="567"/>
      <c r="AE80" s="567"/>
      <c r="AF80" s="567"/>
      <c r="AG80" s="567"/>
      <c r="AH80" s="567"/>
      <c r="AI80" s="567"/>
      <c r="AJ80" s="567"/>
      <c r="AK80" s="567"/>
      <c r="AL80" s="567"/>
      <c r="AM80" s="567"/>
      <c r="AN80" s="567"/>
      <c r="AO80" s="567"/>
      <c r="AP80" s="568"/>
      <c r="AQ80" s="591">
        <v>24</v>
      </c>
      <c r="AR80" s="570"/>
      <c r="AS80" s="570"/>
      <c r="AT80" s="570"/>
      <c r="AU80" s="571"/>
      <c r="AV80" s="572" t="s">
        <v>195</v>
      </c>
      <c r="AW80" s="573"/>
      <c r="AX80" s="573"/>
      <c r="AY80" s="573"/>
      <c r="AZ80" s="573"/>
      <c r="BA80" s="573"/>
      <c r="BB80" s="573"/>
      <c r="BC80" s="574"/>
      <c r="BD80" s="652" t="s">
        <v>200</v>
      </c>
      <c r="BE80" s="653"/>
      <c r="BF80" s="653"/>
      <c r="BG80" s="653"/>
      <c r="BH80" s="653"/>
      <c r="BI80" s="653"/>
      <c r="BJ80" s="653"/>
      <c r="BK80" s="654"/>
    </row>
    <row r="81" spans="1:63" ht="23.1" customHeight="1">
      <c r="A81" s="679"/>
      <c r="B81" s="477">
        <v>4</v>
      </c>
      <c r="C81" s="566" t="s">
        <v>205</v>
      </c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  <c r="AP81" s="568"/>
      <c r="AQ81" s="591">
        <v>6</v>
      </c>
      <c r="AR81" s="570"/>
      <c r="AS81" s="570"/>
      <c r="AT81" s="570"/>
      <c r="AU81" s="571"/>
      <c r="AV81" s="572" t="s">
        <v>206</v>
      </c>
      <c r="AW81" s="595"/>
      <c r="AX81" s="595"/>
      <c r="AY81" s="595"/>
      <c r="AZ81" s="595"/>
      <c r="BA81" s="595"/>
      <c r="BB81" s="595"/>
      <c r="BC81" s="596"/>
      <c r="BD81" s="652" t="s">
        <v>207</v>
      </c>
      <c r="BE81" s="653"/>
      <c r="BF81" s="653"/>
      <c r="BG81" s="653"/>
      <c r="BH81" s="653"/>
      <c r="BI81" s="653"/>
      <c r="BJ81" s="653"/>
      <c r="BK81" s="654"/>
    </row>
    <row r="82" spans="1:63" ht="23.1" customHeight="1">
      <c r="A82" s="679"/>
      <c r="B82" s="477"/>
      <c r="C82" s="566"/>
      <c r="D82" s="567"/>
      <c r="E82" s="567"/>
      <c r="F82" s="567"/>
      <c r="G82" s="567"/>
      <c r="H82" s="567"/>
      <c r="I82" s="567"/>
      <c r="J82" s="567"/>
      <c r="K82" s="567"/>
      <c r="L82" s="567"/>
      <c r="M82" s="567"/>
      <c r="N82" s="567"/>
      <c r="O82" s="567"/>
      <c r="P82" s="567"/>
      <c r="Q82" s="567"/>
      <c r="R82" s="567"/>
      <c r="S82" s="567"/>
      <c r="T82" s="567"/>
      <c r="U82" s="567"/>
      <c r="V82" s="567"/>
      <c r="W82" s="567"/>
      <c r="X82" s="567"/>
      <c r="Y82" s="567"/>
      <c r="Z82" s="567"/>
      <c r="AA82" s="567"/>
      <c r="AB82" s="567"/>
      <c r="AC82" s="567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  <c r="AP82" s="568"/>
      <c r="AQ82" s="591"/>
      <c r="AR82" s="570"/>
      <c r="AS82" s="570"/>
      <c r="AT82" s="570"/>
      <c r="AU82" s="571"/>
      <c r="AV82" s="572"/>
      <c r="AW82" s="595"/>
      <c r="AX82" s="595"/>
      <c r="AY82" s="595"/>
      <c r="AZ82" s="595"/>
      <c r="BA82" s="595"/>
      <c r="BB82" s="595"/>
      <c r="BC82" s="596"/>
      <c r="BD82" s="652"/>
      <c r="BE82" s="653"/>
      <c r="BF82" s="653"/>
      <c r="BG82" s="653"/>
      <c r="BH82" s="653"/>
      <c r="BI82" s="653"/>
      <c r="BJ82" s="653"/>
      <c r="BK82" s="654"/>
    </row>
    <row r="83" spans="1:63" ht="25.5" customHeight="1">
      <c r="A83" s="679"/>
      <c r="B83" s="477"/>
      <c r="C83" s="566"/>
      <c r="D83" s="567"/>
      <c r="E83" s="567"/>
      <c r="F83" s="567"/>
      <c r="G83" s="567"/>
      <c r="H83" s="567"/>
      <c r="I83" s="567"/>
      <c r="J83" s="567"/>
      <c r="K83" s="567"/>
      <c r="L83" s="567"/>
      <c r="M83" s="567"/>
      <c r="N83" s="567"/>
      <c r="O83" s="567"/>
      <c r="P83" s="567"/>
      <c r="Q83" s="567"/>
      <c r="R83" s="567"/>
      <c r="S83" s="567"/>
      <c r="T83" s="567"/>
      <c r="U83" s="567"/>
      <c r="V83" s="567"/>
      <c r="W83" s="567"/>
      <c r="X83" s="567"/>
      <c r="Y83" s="567"/>
      <c r="Z83" s="567"/>
      <c r="AA83" s="567"/>
      <c r="AB83" s="567"/>
      <c r="AC83" s="567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  <c r="AP83" s="568"/>
      <c r="AQ83" s="591"/>
      <c r="AR83" s="570"/>
      <c r="AS83" s="570"/>
      <c r="AT83" s="570"/>
      <c r="AU83" s="571"/>
      <c r="AV83" s="655"/>
      <c r="AW83" s="656"/>
      <c r="AX83" s="656"/>
      <c r="AY83" s="656"/>
      <c r="AZ83" s="656"/>
      <c r="BA83" s="656"/>
      <c r="BB83" s="656"/>
      <c r="BC83" s="657"/>
      <c r="BD83" s="652"/>
      <c r="BE83" s="653"/>
      <c r="BF83" s="653"/>
      <c r="BG83" s="653"/>
      <c r="BH83" s="653"/>
      <c r="BI83" s="653"/>
      <c r="BJ83" s="653"/>
      <c r="BK83" s="654"/>
    </row>
    <row r="84" spans="1:63" ht="22.5" customHeight="1">
      <c r="A84" s="679"/>
      <c r="B84" s="477"/>
      <c r="C84" s="658"/>
      <c r="D84" s="659"/>
      <c r="E84" s="659"/>
      <c r="F84" s="659"/>
      <c r="G84" s="659"/>
      <c r="H84" s="659"/>
      <c r="I84" s="659"/>
      <c r="J84" s="659"/>
      <c r="K84" s="659"/>
      <c r="L84" s="659"/>
      <c r="M84" s="659"/>
      <c r="N84" s="659"/>
      <c r="O84" s="659"/>
      <c r="P84" s="659"/>
      <c r="Q84" s="659"/>
      <c r="R84" s="659"/>
      <c r="S84" s="659"/>
      <c r="T84" s="659"/>
      <c r="U84" s="659"/>
      <c r="V84" s="659"/>
      <c r="W84" s="659"/>
      <c r="X84" s="659"/>
      <c r="Y84" s="659"/>
      <c r="Z84" s="659"/>
      <c r="AA84" s="659"/>
      <c r="AB84" s="659"/>
      <c r="AC84" s="659"/>
      <c r="AD84" s="659"/>
      <c r="AE84" s="659"/>
      <c r="AF84" s="659"/>
      <c r="AG84" s="659"/>
      <c r="AH84" s="659"/>
      <c r="AI84" s="659"/>
      <c r="AJ84" s="659"/>
      <c r="AK84" s="659"/>
      <c r="AL84" s="659"/>
      <c r="AM84" s="659"/>
      <c r="AN84" s="659"/>
      <c r="AO84" s="659"/>
      <c r="AP84" s="660"/>
      <c r="AQ84" s="591"/>
      <c r="AR84" s="570"/>
      <c r="AS84" s="570"/>
      <c r="AT84" s="570"/>
      <c r="AU84" s="571"/>
      <c r="AV84" s="572"/>
      <c r="AW84" s="573"/>
      <c r="AX84" s="573"/>
      <c r="AY84" s="573"/>
      <c r="AZ84" s="573"/>
      <c r="BA84" s="573"/>
      <c r="BB84" s="573"/>
      <c r="BC84" s="574"/>
      <c r="BD84" s="661" t="s">
        <v>74</v>
      </c>
      <c r="BE84" s="662"/>
      <c r="BF84" s="662"/>
      <c r="BG84" s="662"/>
      <c r="BH84" s="662"/>
      <c r="BI84" s="662"/>
      <c r="BJ84" s="662"/>
      <c r="BK84" s="663"/>
    </row>
    <row r="85" spans="1:63" ht="22.5" customHeight="1">
      <c r="A85" s="679"/>
      <c r="B85" s="477"/>
      <c r="C85" s="658"/>
      <c r="D85" s="659"/>
      <c r="E85" s="659"/>
      <c r="F85" s="659"/>
      <c r="G85" s="659"/>
      <c r="H85" s="659"/>
      <c r="I85" s="659"/>
      <c r="J85" s="659"/>
      <c r="K85" s="659"/>
      <c r="L85" s="659"/>
      <c r="M85" s="659"/>
      <c r="N85" s="659"/>
      <c r="O85" s="659"/>
      <c r="P85" s="659"/>
      <c r="Q85" s="659"/>
      <c r="R85" s="659"/>
      <c r="S85" s="659"/>
      <c r="T85" s="659"/>
      <c r="U85" s="659"/>
      <c r="V85" s="659"/>
      <c r="W85" s="659"/>
      <c r="X85" s="659"/>
      <c r="Y85" s="659"/>
      <c r="Z85" s="659"/>
      <c r="AA85" s="659"/>
      <c r="AB85" s="659"/>
      <c r="AC85" s="659"/>
      <c r="AD85" s="659"/>
      <c r="AE85" s="659"/>
      <c r="AF85" s="659"/>
      <c r="AG85" s="659"/>
      <c r="AH85" s="659"/>
      <c r="AI85" s="659"/>
      <c r="AJ85" s="659"/>
      <c r="AK85" s="659"/>
      <c r="AL85" s="659"/>
      <c r="AM85" s="659"/>
      <c r="AN85" s="659"/>
      <c r="AO85" s="659"/>
      <c r="AP85" s="660"/>
      <c r="AQ85" s="591"/>
      <c r="AR85" s="570"/>
      <c r="AS85" s="570"/>
      <c r="AT85" s="570"/>
      <c r="AU85" s="571"/>
      <c r="AV85" s="597"/>
      <c r="AW85" s="598"/>
      <c r="AX85" s="598"/>
      <c r="AY85" s="598"/>
      <c r="AZ85" s="598"/>
      <c r="BA85" s="598"/>
      <c r="BB85" s="598"/>
      <c r="BC85" s="599"/>
      <c r="BD85" s="674"/>
      <c r="BE85" s="675"/>
      <c r="BF85" s="675"/>
      <c r="BG85" s="675"/>
      <c r="BH85" s="675"/>
      <c r="BI85" s="675"/>
      <c r="BJ85" s="675"/>
      <c r="BK85" s="676"/>
    </row>
    <row r="86" spans="1:63" ht="22.5" customHeight="1">
      <c r="A86" s="679"/>
      <c r="B86" s="477"/>
      <c r="C86" s="658"/>
      <c r="D86" s="659"/>
      <c r="E86" s="659"/>
      <c r="F86" s="659"/>
      <c r="G86" s="659"/>
      <c r="H86" s="659"/>
      <c r="I86" s="659"/>
      <c r="J86" s="659"/>
      <c r="K86" s="659"/>
      <c r="L86" s="659"/>
      <c r="M86" s="659"/>
      <c r="N86" s="659"/>
      <c r="O86" s="659"/>
      <c r="P86" s="659"/>
      <c r="Q86" s="659"/>
      <c r="R86" s="659"/>
      <c r="S86" s="659"/>
      <c r="T86" s="659"/>
      <c r="U86" s="659"/>
      <c r="V86" s="659"/>
      <c r="W86" s="659"/>
      <c r="X86" s="659"/>
      <c r="Y86" s="659"/>
      <c r="Z86" s="659"/>
      <c r="AA86" s="659"/>
      <c r="AB86" s="659"/>
      <c r="AC86" s="659"/>
      <c r="AD86" s="659"/>
      <c r="AE86" s="659"/>
      <c r="AF86" s="659"/>
      <c r="AG86" s="659"/>
      <c r="AH86" s="659"/>
      <c r="AI86" s="659"/>
      <c r="AJ86" s="659"/>
      <c r="AK86" s="659"/>
      <c r="AL86" s="659"/>
      <c r="AM86" s="659"/>
      <c r="AN86" s="659"/>
      <c r="AO86" s="659"/>
      <c r="AP86" s="660"/>
      <c r="AQ86" s="591"/>
      <c r="AR86" s="570"/>
      <c r="AS86" s="570"/>
      <c r="AT86" s="570"/>
      <c r="AU86" s="571"/>
      <c r="AV86" s="597"/>
      <c r="AW86" s="598"/>
      <c r="AX86" s="598"/>
      <c r="AY86" s="598"/>
      <c r="AZ86" s="598"/>
      <c r="BA86" s="598"/>
      <c r="BB86" s="598"/>
      <c r="BC86" s="599"/>
      <c r="BD86" s="674"/>
      <c r="BE86" s="675"/>
      <c r="BF86" s="675"/>
      <c r="BG86" s="675"/>
      <c r="BH86" s="675"/>
      <c r="BI86" s="675"/>
      <c r="BJ86" s="675"/>
      <c r="BK86" s="676"/>
    </row>
    <row r="87" spans="1:63" ht="22.5" customHeight="1">
      <c r="A87" s="679"/>
      <c r="B87" s="337"/>
      <c r="C87" s="658"/>
      <c r="D87" s="659"/>
      <c r="E87" s="659"/>
      <c r="F87" s="659"/>
      <c r="G87" s="659"/>
      <c r="H87" s="659"/>
      <c r="I87" s="659"/>
      <c r="J87" s="659"/>
      <c r="K87" s="659"/>
      <c r="L87" s="659"/>
      <c r="M87" s="659"/>
      <c r="N87" s="659"/>
      <c r="O87" s="659"/>
      <c r="P87" s="659"/>
      <c r="Q87" s="659"/>
      <c r="R87" s="659"/>
      <c r="S87" s="659"/>
      <c r="T87" s="659"/>
      <c r="U87" s="659"/>
      <c r="V87" s="659"/>
      <c r="W87" s="659"/>
      <c r="X87" s="659"/>
      <c r="Y87" s="659"/>
      <c r="Z87" s="659"/>
      <c r="AA87" s="659"/>
      <c r="AB87" s="659"/>
      <c r="AC87" s="659"/>
      <c r="AD87" s="659"/>
      <c r="AE87" s="659"/>
      <c r="AF87" s="659"/>
      <c r="AG87" s="659"/>
      <c r="AH87" s="659"/>
      <c r="AI87" s="659"/>
      <c r="AJ87" s="659"/>
      <c r="AK87" s="659"/>
      <c r="AL87" s="659"/>
      <c r="AM87" s="659"/>
      <c r="AN87" s="659"/>
      <c r="AO87" s="659"/>
      <c r="AP87" s="660"/>
      <c r="AQ87" s="591"/>
      <c r="AR87" s="570"/>
      <c r="AS87" s="570"/>
      <c r="AT87" s="570"/>
      <c r="AU87" s="571"/>
      <c r="AV87" s="572"/>
      <c r="AW87" s="573"/>
      <c r="AX87" s="573"/>
      <c r="AY87" s="573"/>
      <c r="AZ87" s="573"/>
      <c r="BA87" s="573"/>
      <c r="BB87" s="573"/>
      <c r="BC87" s="574"/>
      <c r="BD87" s="640"/>
      <c r="BE87" s="641"/>
      <c r="BF87" s="641"/>
      <c r="BG87" s="641"/>
      <c r="BH87" s="641"/>
      <c r="BI87" s="641"/>
      <c r="BJ87" s="641"/>
      <c r="BK87" s="642"/>
    </row>
    <row r="88" spans="1:63" ht="23.1" customHeight="1">
      <c r="A88" s="679"/>
      <c r="B88" s="477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7"/>
      <c r="O88" s="567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  <c r="AP88" s="568"/>
      <c r="AQ88" s="591"/>
      <c r="AR88" s="570"/>
      <c r="AS88" s="570"/>
      <c r="AT88" s="570"/>
      <c r="AU88" s="571"/>
      <c r="AV88" s="597"/>
      <c r="AW88" s="598"/>
      <c r="AX88" s="598"/>
      <c r="AY88" s="598"/>
      <c r="AZ88" s="598"/>
      <c r="BA88" s="598"/>
      <c r="BB88" s="598"/>
      <c r="BC88" s="599"/>
      <c r="BD88" s="640"/>
      <c r="BE88" s="641"/>
      <c r="BF88" s="641"/>
      <c r="BG88" s="641"/>
      <c r="BH88" s="641"/>
      <c r="BI88" s="641"/>
      <c r="BJ88" s="641"/>
      <c r="BK88" s="642"/>
    </row>
    <row r="89" spans="1:63" ht="18" customHeight="1">
      <c r="A89" s="680"/>
      <c r="B89" s="478"/>
      <c r="C89" s="664"/>
      <c r="D89" s="665"/>
      <c r="E89" s="665"/>
      <c r="F89" s="665"/>
      <c r="G89" s="665"/>
      <c r="H89" s="665"/>
      <c r="I89" s="665"/>
      <c r="J89" s="665"/>
      <c r="K89" s="665"/>
      <c r="L89" s="665"/>
      <c r="M89" s="665"/>
      <c r="N89" s="665"/>
      <c r="O89" s="665"/>
      <c r="P89" s="665"/>
      <c r="Q89" s="665"/>
      <c r="R89" s="665"/>
      <c r="S89" s="665"/>
      <c r="T89" s="665"/>
      <c r="U89" s="665"/>
      <c r="V89" s="665"/>
      <c r="W89" s="665"/>
      <c r="X89" s="665"/>
      <c r="Y89" s="665"/>
      <c r="Z89" s="665"/>
      <c r="AA89" s="665"/>
      <c r="AB89" s="665"/>
      <c r="AC89" s="665"/>
      <c r="AD89" s="665"/>
      <c r="AE89" s="665"/>
      <c r="AF89" s="665"/>
      <c r="AG89" s="665"/>
      <c r="AH89" s="665"/>
      <c r="AI89" s="665"/>
      <c r="AJ89" s="665"/>
      <c r="AK89" s="665"/>
      <c r="AL89" s="665"/>
      <c r="AM89" s="665"/>
      <c r="AN89" s="665"/>
      <c r="AO89" s="665"/>
      <c r="AP89" s="666"/>
      <c r="AQ89" s="606"/>
      <c r="AR89" s="607"/>
      <c r="AS89" s="607"/>
      <c r="AT89" s="607"/>
      <c r="AU89" s="608"/>
      <c r="AV89" s="667"/>
      <c r="AW89" s="668"/>
      <c r="AX89" s="668"/>
      <c r="AY89" s="668"/>
      <c r="AZ89" s="668"/>
      <c r="BA89" s="668"/>
      <c r="BB89" s="668"/>
      <c r="BC89" s="669"/>
      <c r="BD89" s="670"/>
      <c r="BE89" s="671"/>
      <c r="BF89" s="671"/>
      <c r="BG89" s="671"/>
      <c r="BH89" s="671"/>
      <c r="BI89" s="671"/>
      <c r="BJ89" s="671"/>
      <c r="BK89" s="672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673"/>
      <c r="D93" s="673"/>
      <c r="E93" s="673"/>
      <c r="F93" s="673"/>
      <c r="G93" s="673"/>
      <c r="H93" s="673"/>
      <c r="I93" s="673"/>
      <c r="J93" s="673"/>
      <c r="K93" s="673"/>
      <c r="L93" s="673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683"/>
    </row>
    <row r="106" spans="2:63" ht="18" customHeight="1">
      <c r="F106" s="683"/>
    </row>
    <row r="107" spans="2:63" ht="18" customHeight="1">
      <c r="F107" s="683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99" priority="3252" stopIfTrue="1" operator="between">
      <formula>#REF!</formula>
      <formula>#REF!</formula>
    </cfRule>
    <cfRule type="cellIs" dxfId="898" priority="3257" stopIfTrue="1" operator="lessThan">
      <formula>0</formula>
    </cfRule>
    <cfRule type="cellIs" dxfId="897" priority="3253" stopIfTrue="1" operator="between">
      <formula>#REF!</formula>
      <formula>0</formula>
    </cfRule>
  </conditionalFormatting>
  <conditionalFormatting sqref="D11">
    <cfRule type="cellIs" dxfId="896" priority="3634" stopIfTrue="1" operator="between">
      <formula>#REF!</formula>
      <formula>0</formula>
    </cfRule>
    <cfRule type="cellIs" dxfId="895" priority="3633" stopIfTrue="1" operator="between">
      <formula>#REF!</formula>
      <formula>#REF!</formula>
    </cfRule>
    <cfRule type="cellIs" dxfId="894" priority="4702" stopIfTrue="1" operator="lessThan">
      <formula>0</formula>
    </cfRule>
  </conditionalFormatting>
  <conditionalFormatting sqref="F17">
    <cfRule type="cellIs" dxfId="893" priority="1209" stopIfTrue="1" operator="lessThan">
      <formula>0</formula>
    </cfRule>
  </conditionalFormatting>
  <conditionalFormatting sqref="F26">
    <cfRule type="cellIs" dxfId="892" priority="3260" stopIfTrue="1" operator="lessThan">
      <formula>0</formula>
    </cfRule>
    <cfRule type="cellIs" dxfId="891" priority="3258" stopIfTrue="1" operator="between">
      <formula>#REF!</formula>
      <formula>#REF!</formula>
    </cfRule>
    <cfRule type="cellIs" dxfId="890" priority="3259" stopIfTrue="1" operator="between">
      <formula>#REF!</formula>
      <formula>0</formula>
    </cfRule>
  </conditionalFormatting>
  <conditionalFormatting sqref="F30">
    <cfRule type="cellIs" dxfId="889" priority="176" stopIfTrue="1" operator="lessThan">
      <formula>0</formula>
    </cfRule>
  </conditionalFormatting>
  <conditionalFormatting sqref="F32:F33">
    <cfRule type="cellIs" dxfId="888" priority="16" stopIfTrue="1" operator="lessThan">
      <formula>0</formula>
    </cfRule>
  </conditionalFormatting>
  <conditionalFormatting sqref="F35">
    <cfRule type="cellIs" dxfId="887" priority="2215" stopIfTrue="1" operator="lessThan">
      <formula>0</formula>
    </cfRule>
  </conditionalFormatting>
  <conditionalFormatting sqref="F11:H11">
    <cfRule type="cellIs" dxfId="886" priority="3231" stopIfTrue="1" operator="between">
      <formula>#REF!</formula>
      <formula>0</formula>
    </cfRule>
    <cfRule type="cellIs" dxfId="885" priority="4705" stopIfTrue="1" operator="lessThan">
      <formula>0</formula>
    </cfRule>
    <cfRule type="cellIs" dxfId="884" priority="3230" stopIfTrue="1" operator="between">
      <formula>#REF!</formula>
      <formula>#REF!</formula>
    </cfRule>
  </conditionalFormatting>
  <conditionalFormatting sqref="F17:H17">
    <cfRule type="cellIs" dxfId="883" priority="1207" stopIfTrue="1" operator="between">
      <formula>#REF!</formula>
      <formula>#REF!</formula>
    </cfRule>
    <cfRule type="cellIs" dxfId="882" priority="1208" stopIfTrue="1" operator="between">
      <formula>#REF!</formula>
      <formula>0</formula>
    </cfRule>
  </conditionalFormatting>
  <conditionalFormatting sqref="F30:H30">
    <cfRule type="cellIs" dxfId="881" priority="175" stopIfTrue="1" operator="between">
      <formula>#REF!</formula>
      <formula>0</formula>
    </cfRule>
    <cfRule type="cellIs" dxfId="880" priority="174" stopIfTrue="1" operator="between">
      <formula>#REF!</formula>
      <formula>#REF!</formula>
    </cfRule>
  </conditionalFormatting>
  <conditionalFormatting sqref="F32:H33">
    <cfRule type="cellIs" dxfId="879" priority="14" stopIfTrue="1" operator="between">
      <formula>#REF!</formula>
      <formula>#REF!</formula>
    </cfRule>
    <cfRule type="cellIs" dxfId="878" priority="15" stopIfTrue="1" operator="between">
      <formula>#REF!</formula>
      <formula>0</formula>
    </cfRule>
  </conditionalFormatting>
  <conditionalFormatting sqref="F35:H35">
    <cfRule type="cellIs" dxfId="877" priority="2213" stopIfTrue="1" operator="between">
      <formula>#REF!</formula>
      <formula>#REF!</formula>
    </cfRule>
    <cfRule type="cellIs" dxfId="876" priority="2214" stopIfTrue="1" operator="between">
      <formula>#REF!</formula>
      <formula>0</formula>
    </cfRule>
  </conditionalFormatting>
  <conditionalFormatting sqref="G17:H17">
    <cfRule type="cellIs" dxfId="875" priority="1210" stopIfTrue="1" operator="lessThan">
      <formula>0</formula>
    </cfRule>
  </conditionalFormatting>
  <conditionalFormatting sqref="G30:H30">
    <cfRule type="cellIs" dxfId="874" priority="177" stopIfTrue="1" operator="lessThan">
      <formula>0</formula>
    </cfRule>
  </conditionalFormatting>
  <conditionalFormatting sqref="G32:H33">
    <cfRule type="cellIs" dxfId="873" priority="17" stopIfTrue="1" operator="lessThan">
      <formula>0</formula>
    </cfRule>
  </conditionalFormatting>
  <conditionalFormatting sqref="G35:H35">
    <cfRule type="cellIs" dxfId="872" priority="2216" stopIfTrue="1" operator="lessThan">
      <formula>0</formula>
    </cfRule>
  </conditionalFormatting>
  <conditionalFormatting sqref="H26">
    <cfRule type="cellIs" dxfId="871" priority="3250" stopIfTrue="1" operator="between">
      <formula>#REF!</formula>
      <formula>0</formula>
    </cfRule>
    <cfRule type="cellIs" dxfId="870" priority="3251" stopIfTrue="1" operator="lessThan">
      <formula>0</formula>
    </cfRule>
    <cfRule type="cellIs" dxfId="869" priority="3249" stopIfTrue="1" operator="between">
      <formula>#REF!</formula>
      <formula>#REF!</formula>
    </cfRule>
  </conditionalFormatting>
  <conditionalFormatting sqref="J17">
    <cfRule type="cellIs" dxfId="868" priority="1217" stopIfTrue="1" operator="lessThan">
      <formula>0</formula>
    </cfRule>
  </conditionalFormatting>
  <conditionalFormatting sqref="J30">
    <cfRule type="cellIs" dxfId="867" priority="172" stopIfTrue="1" operator="lessThan">
      <formula>0</formula>
    </cfRule>
  </conditionalFormatting>
  <conditionalFormatting sqref="J32">
    <cfRule type="cellIs" dxfId="866" priority="5400" stopIfTrue="1" operator="lessThan">
      <formula>0</formula>
    </cfRule>
  </conditionalFormatting>
  <conditionalFormatting sqref="J33">
    <cfRule type="cellIs" dxfId="865" priority="12" stopIfTrue="1" operator="lessThan">
      <formula>0</formula>
    </cfRule>
  </conditionalFormatting>
  <conditionalFormatting sqref="J35">
    <cfRule type="cellIs" dxfId="864" priority="2223" stopIfTrue="1" operator="lessThan">
      <formula>0</formula>
    </cfRule>
  </conditionalFormatting>
  <conditionalFormatting sqref="J17:L17">
    <cfRule type="cellIs" dxfId="863" priority="1215" stopIfTrue="1" operator="between">
      <formula>#REF!</formula>
      <formula>#REF!</formula>
    </cfRule>
    <cfRule type="cellIs" dxfId="862" priority="1216" stopIfTrue="1" operator="between">
      <formula>#REF!</formula>
      <formula>0</formula>
    </cfRule>
  </conditionalFormatting>
  <conditionalFormatting sqref="J30:L30">
    <cfRule type="cellIs" dxfId="861" priority="170" stopIfTrue="1" operator="between">
      <formula>#REF!</formula>
      <formula>#REF!</formula>
    </cfRule>
    <cfRule type="cellIs" dxfId="860" priority="171" stopIfTrue="1" operator="between">
      <formula>#REF!</formula>
      <formula>0</formula>
    </cfRule>
  </conditionalFormatting>
  <conditionalFormatting sqref="J32:L32">
    <cfRule type="cellIs" dxfId="859" priority="5398" stopIfTrue="1" operator="between">
      <formula>#REF!</formula>
      <formula>#REF!</formula>
    </cfRule>
    <cfRule type="cellIs" dxfId="858" priority="5399" stopIfTrue="1" operator="between">
      <formula>#REF!</formula>
      <formula>0</formula>
    </cfRule>
  </conditionalFormatting>
  <conditionalFormatting sqref="J33:L33">
    <cfRule type="cellIs" dxfId="857" priority="11" stopIfTrue="1" operator="between">
      <formula>#REF!</formula>
      <formula>0</formula>
    </cfRule>
    <cfRule type="cellIs" dxfId="856" priority="10" stopIfTrue="1" operator="between">
      <formula>#REF!</formula>
      <formula>#REF!</formula>
    </cfRule>
  </conditionalFormatting>
  <conditionalFormatting sqref="J35:L35">
    <cfRule type="cellIs" dxfId="855" priority="2221" stopIfTrue="1" operator="between">
      <formula>#REF!</formula>
      <formula>#REF!</formula>
    </cfRule>
    <cfRule type="cellIs" dxfId="854" priority="2222" stopIfTrue="1" operator="between">
      <formula>#REF!</formula>
      <formula>0</formula>
    </cfRule>
  </conditionalFormatting>
  <conditionalFormatting sqref="K30">
    <cfRule type="cellIs" dxfId="853" priority="173" stopIfTrue="1" operator="lessThan">
      <formula>0</formula>
    </cfRule>
  </conditionalFormatting>
  <conditionalFormatting sqref="K33">
    <cfRule type="cellIs" dxfId="852" priority="13" stopIfTrue="1" operator="lessThan">
      <formula>0</formula>
    </cfRule>
  </conditionalFormatting>
  <conditionalFormatting sqref="K17:L17">
    <cfRule type="cellIs" dxfId="851" priority="1218" stopIfTrue="1" operator="lessThan">
      <formula>0</formula>
    </cfRule>
  </conditionalFormatting>
  <conditionalFormatting sqref="K32:L32">
    <cfRule type="cellIs" dxfId="850" priority="5403" stopIfTrue="1" operator="lessThan">
      <formula>0</formula>
    </cfRule>
  </conditionalFormatting>
  <conditionalFormatting sqref="K35:L35">
    <cfRule type="cellIs" dxfId="849" priority="2224" stopIfTrue="1" operator="lessThan">
      <formula>0</formula>
    </cfRule>
  </conditionalFormatting>
  <conditionalFormatting sqref="L11">
    <cfRule type="cellIs" dxfId="848" priority="4712" stopIfTrue="1" operator="lessThan">
      <formula>0</formula>
    </cfRule>
  </conditionalFormatting>
  <conditionalFormatting sqref="L26">
    <cfRule type="cellIs" dxfId="847" priority="3246" stopIfTrue="1" operator="between">
      <formula>#REF!</formula>
      <formula>#REF!</formula>
    </cfRule>
    <cfRule type="cellIs" dxfId="846" priority="3248" stopIfTrue="1" operator="lessThan">
      <formula>0</formula>
    </cfRule>
    <cfRule type="cellIs" dxfId="845" priority="3247" stopIfTrue="1" operator="between">
      <formula>#REF!</formula>
      <formula>0</formula>
    </cfRule>
  </conditionalFormatting>
  <conditionalFormatting sqref="L30">
    <cfRule type="cellIs" dxfId="844" priority="178" stopIfTrue="1" operator="lessThan">
      <formula>0</formula>
    </cfRule>
  </conditionalFormatting>
  <conditionalFormatting sqref="L33">
    <cfRule type="cellIs" dxfId="843" priority="18" stopIfTrue="1" operator="lessThan">
      <formula>0</formula>
    </cfRule>
  </conditionalFormatting>
  <conditionalFormatting sqref="L11:P11">
    <cfRule type="cellIs" dxfId="842" priority="4709" stopIfTrue="1" operator="between">
      <formula>#REF!</formula>
      <formula>#REF!</formula>
    </cfRule>
    <cfRule type="cellIs" dxfId="841" priority="4710" stopIfTrue="1" operator="between">
      <formula>#REF!</formula>
      <formula>0</formula>
    </cfRule>
  </conditionalFormatting>
  <conditionalFormatting sqref="M11:P11">
    <cfRule type="cellIs" dxfId="840" priority="4711" stopIfTrue="1" operator="lessThan">
      <formula>0</formula>
    </cfRule>
  </conditionalFormatting>
  <conditionalFormatting sqref="N2 N5 N37:N53 N55 N90:N65539">
    <cfRule type="cellIs" dxfId="839" priority="7488" stopIfTrue="1" operator="lessThan">
      <formula>0</formula>
    </cfRule>
  </conditionalFormatting>
  <conditionalFormatting sqref="N9 N10:P10">
    <cfRule type="cellIs" dxfId="838" priority="7511" stopIfTrue="1" operator="between">
      <formula>#REF!</formula>
      <formula>0</formula>
    </cfRule>
    <cfRule type="cellIs" dxfId="837" priority="7510" stopIfTrue="1" operator="between">
      <formula>#REF!</formula>
      <formula>#REF!</formula>
    </cfRule>
  </conditionalFormatting>
  <conditionalFormatting sqref="N9:N10">
    <cfRule type="cellIs" dxfId="836" priority="7512" stopIfTrue="1" operator="lessThan">
      <formula>0</formula>
    </cfRule>
  </conditionalFormatting>
  <conditionalFormatting sqref="N12:N17">
    <cfRule type="cellIs" dxfId="835" priority="1130" stopIfTrue="1" operator="lessThan">
      <formula>0</formula>
    </cfRule>
  </conditionalFormatting>
  <conditionalFormatting sqref="N18:N20">
    <cfRule type="cellIs" dxfId="834" priority="7021" stopIfTrue="1" operator="between">
      <formula>#REF!</formula>
      <formula>#REF!</formula>
    </cfRule>
    <cfRule type="cellIs" dxfId="833" priority="7022" stopIfTrue="1" operator="between">
      <formula>#REF!</formula>
      <formula>0</formula>
    </cfRule>
    <cfRule type="cellIs" dxfId="832" priority="7023" stopIfTrue="1" operator="lessThan">
      <formula>0</formula>
    </cfRule>
  </conditionalFormatting>
  <conditionalFormatting sqref="N21:N25">
    <cfRule type="cellIs" dxfId="831" priority="1412" stopIfTrue="1" operator="lessThan">
      <formula>0</formula>
    </cfRule>
  </conditionalFormatting>
  <conditionalFormatting sqref="N27:N28">
    <cfRule type="cellIs" dxfId="830" priority="4406" stopIfTrue="1" operator="lessThan">
      <formula>0</formula>
    </cfRule>
  </conditionalFormatting>
  <conditionalFormatting sqref="N31:N32">
    <cfRule type="cellIs" dxfId="829" priority="5391" stopIfTrue="1" operator="lessThan">
      <formula>0</formula>
    </cfRule>
  </conditionalFormatting>
  <conditionalFormatting sqref="N34:N35">
    <cfRule type="cellIs" dxfId="828" priority="2219" stopIfTrue="1" operator="lessThan">
      <formula>0</formula>
    </cfRule>
  </conditionalFormatting>
  <conditionalFormatting sqref="N2:P2 N5:O5 N37:P53 N55:P55 N90:P65539">
    <cfRule type="cellIs" dxfId="827" priority="7487" stopIfTrue="1" operator="between">
      <formula>#REF!</formula>
      <formula>0</formula>
    </cfRule>
    <cfRule type="cellIs" dxfId="826" priority="7486" stopIfTrue="1" operator="between">
      <formula>#REF!</formula>
      <formula>#REF!</formula>
    </cfRule>
  </conditionalFormatting>
  <conditionalFormatting sqref="N12:P17">
    <cfRule type="cellIs" dxfId="825" priority="1128" stopIfTrue="1" operator="between">
      <formula>#REF!</formula>
      <formula>0</formula>
    </cfRule>
    <cfRule type="cellIs" dxfId="824" priority="1127" stopIfTrue="1" operator="between">
      <formula>#REF!</formula>
      <formula>#REF!</formula>
    </cfRule>
  </conditionalFormatting>
  <conditionalFormatting sqref="N21:P25">
    <cfRule type="cellIs" dxfId="823" priority="723" stopIfTrue="1" operator="between">
      <formula>#REF!</formula>
      <formula>#REF!</formula>
    </cfRule>
    <cfRule type="cellIs" dxfId="822" priority="724" stopIfTrue="1" operator="between">
      <formula>#REF!</formula>
      <formula>0</formula>
    </cfRule>
  </conditionalFormatting>
  <conditionalFormatting sqref="N27:P28">
    <cfRule type="cellIs" dxfId="821" priority="3225" stopIfTrue="1" operator="between">
      <formula>#REF!</formula>
      <formula>#REF!</formula>
    </cfRule>
    <cfRule type="cellIs" dxfId="820" priority="3226" stopIfTrue="1" operator="between">
      <formula>#REF!</formula>
      <formula>0</formula>
    </cfRule>
  </conditionalFormatting>
  <conditionalFormatting sqref="N31:P32">
    <cfRule type="cellIs" dxfId="819" priority="5389" stopIfTrue="1" operator="between">
      <formula>#REF!</formula>
      <formula>#REF!</formula>
    </cfRule>
    <cfRule type="cellIs" dxfId="818" priority="5390" stopIfTrue="1" operator="between">
      <formula>#REF!</formula>
      <formula>0</formula>
    </cfRule>
  </conditionalFormatting>
  <conditionalFormatting sqref="N34:P35">
    <cfRule type="cellIs" dxfId="817" priority="2218" stopIfTrue="1" operator="between">
      <formula>#REF!</formula>
      <formula>0</formula>
    </cfRule>
    <cfRule type="cellIs" dxfId="816" priority="2217" stopIfTrue="1" operator="between">
      <formula>#REF!</formula>
      <formula>#REF!</formula>
    </cfRule>
  </conditionalFormatting>
  <conditionalFormatting sqref="O2:P2 O5 O37:P53 O55:P55 O90:P65539">
    <cfRule type="cellIs" dxfId="815" priority="7491" stopIfTrue="1" operator="lessThan">
      <formula>0</formula>
    </cfRule>
  </conditionalFormatting>
  <conditionalFormatting sqref="O10:P10">
    <cfRule type="cellIs" dxfId="814" priority="7515" stopIfTrue="1" operator="lessThan">
      <formula>0</formula>
    </cfRule>
  </conditionalFormatting>
  <conditionalFormatting sqref="O12:P17">
    <cfRule type="cellIs" dxfId="813" priority="1129" stopIfTrue="1" operator="lessThan">
      <formula>0</formula>
    </cfRule>
  </conditionalFormatting>
  <conditionalFormatting sqref="O18:P18">
    <cfRule type="cellIs" dxfId="812" priority="7453" stopIfTrue="1" operator="between">
      <formula>#REF!</formula>
      <formula>#REF!</formula>
    </cfRule>
    <cfRule type="cellIs" dxfId="811" priority="7454" stopIfTrue="1" operator="between">
      <formula>#REF!</formula>
      <formula>0</formula>
    </cfRule>
    <cfRule type="cellIs" dxfId="810" priority="7455" stopIfTrue="1" operator="lessThan">
      <formula>0</formula>
    </cfRule>
  </conditionalFormatting>
  <conditionalFormatting sqref="O20:P20">
    <cfRule type="cellIs" dxfId="809" priority="2751" stopIfTrue="1" operator="between">
      <formula>#REF!</formula>
      <formula>#REF!</formula>
    </cfRule>
    <cfRule type="cellIs" dxfId="808" priority="2752" stopIfTrue="1" operator="between">
      <formula>#REF!</formula>
      <formula>0</formula>
    </cfRule>
    <cfRule type="cellIs" dxfId="807" priority="2753" stopIfTrue="1" operator="lessThan">
      <formula>0</formula>
    </cfRule>
  </conditionalFormatting>
  <conditionalFormatting sqref="O21:P25">
    <cfRule type="cellIs" dxfId="806" priority="725" stopIfTrue="1" operator="lessThan">
      <formula>0</formula>
    </cfRule>
  </conditionalFormatting>
  <conditionalFormatting sqref="O27:P28">
    <cfRule type="cellIs" dxfId="805" priority="3227" stopIfTrue="1" operator="lessThan">
      <formula>0</formula>
    </cfRule>
  </conditionalFormatting>
  <conditionalFormatting sqref="O31:P32">
    <cfRule type="cellIs" dxfId="804" priority="5394" stopIfTrue="1" operator="lessThan">
      <formula>0</formula>
    </cfRule>
  </conditionalFormatting>
  <conditionalFormatting sqref="O34:P35">
    <cfRule type="cellIs" dxfId="803" priority="2220" stopIfTrue="1" operator="lessThan">
      <formula>0</formula>
    </cfRule>
  </conditionalFormatting>
  <conditionalFormatting sqref="P4:P6">
    <cfRule type="cellIs" dxfId="802" priority="7492" stopIfTrue="1" operator="between">
      <formula>#REF!</formula>
      <formula>#REF!</formula>
    </cfRule>
    <cfRule type="cellIs" dxfId="801" priority="7494" stopIfTrue="1" operator="lessThan">
      <formula>0</formula>
    </cfRule>
    <cfRule type="cellIs" dxfId="800" priority="7493" stopIfTrue="1" operator="between">
      <formula>#REF!</formula>
      <formula>0</formula>
    </cfRule>
  </conditionalFormatting>
  <conditionalFormatting sqref="P9">
    <cfRule type="cellIs" dxfId="799" priority="4844" stopIfTrue="1" operator="between">
      <formula>#REF!</formula>
      <formula>0</formula>
    </cfRule>
    <cfRule type="cellIs" dxfId="798" priority="4845" stopIfTrue="1" operator="lessThan">
      <formula>0</formula>
    </cfRule>
    <cfRule type="cellIs" dxfId="797" priority="4843" stopIfTrue="1" operator="between">
      <formula>#REF!</formula>
      <formula>#REF!</formula>
    </cfRule>
  </conditionalFormatting>
  <conditionalFormatting sqref="P30">
    <cfRule type="cellIs" dxfId="796" priority="167" stopIfTrue="1" operator="lessThan">
      <formula>0</formula>
    </cfRule>
  </conditionalFormatting>
  <conditionalFormatting sqref="P33">
    <cfRule type="cellIs" dxfId="795" priority="7" stopIfTrue="1" operator="lessThan">
      <formula>0</formula>
    </cfRule>
  </conditionalFormatting>
  <conditionalFormatting sqref="P30:R30">
    <cfRule type="cellIs" dxfId="794" priority="165" stopIfTrue="1" operator="between">
      <formula>#REF!</formula>
      <formula>#REF!</formula>
    </cfRule>
    <cfRule type="cellIs" dxfId="793" priority="166" stopIfTrue="1" operator="between">
      <formula>#REF!</formula>
      <formula>0</formula>
    </cfRule>
  </conditionalFormatting>
  <conditionalFormatting sqref="P33:R33">
    <cfRule type="cellIs" dxfId="792" priority="5" stopIfTrue="1" operator="between">
      <formula>#REF!</formula>
      <formula>#REF!</formula>
    </cfRule>
    <cfRule type="cellIs" dxfId="791" priority="6" stopIfTrue="1" operator="between">
      <formula>#REF!</formula>
      <formula>0</formula>
    </cfRule>
  </conditionalFormatting>
  <conditionalFormatting sqref="Q30:R30">
    <cfRule type="cellIs" dxfId="790" priority="168" stopIfTrue="1" operator="lessThan">
      <formula>0</formula>
    </cfRule>
  </conditionalFormatting>
  <conditionalFormatting sqref="Q33:R33">
    <cfRule type="cellIs" dxfId="789" priority="8" stopIfTrue="1" operator="lessThan">
      <formula>0</formula>
    </cfRule>
  </conditionalFormatting>
  <conditionalFormatting sqref="R9">
    <cfRule type="cellIs" dxfId="788" priority="2668" stopIfTrue="1" operator="lessThan">
      <formula>0</formula>
    </cfRule>
  </conditionalFormatting>
  <conditionalFormatting sqref="R12">
    <cfRule type="cellIs" dxfId="787" priority="1134" stopIfTrue="1" operator="lessThan">
      <formula>0</formula>
    </cfRule>
  </conditionalFormatting>
  <conditionalFormatting sqref="R14:R16">
    <cfRule type="cellIs" dxfId="786" priority="884" stopIfTrue="1" operator="lessThan">
      <formula>0</formula>
    </cfRule>
  </conditionalFormatting>
  <conditionalFormatting sqref="R20:R21">
    <cfRule type="cellIs" dxfId="785" priority="294" stopIfTrue="1" operator="lessThan">
      <formula>0</formula>
    </cfRule>
  </conditionalFormatting>
  <conditionalFormatting sqref="R23:R24">
    <cfRule type="cellIs" dxfId="784" priority="376" stopIfTrue="1" operator="lessThan">
      <formula>0</formula>
    </cfRule>
  </conditionalFormatting>
  <conditionalFormatting sqref="R9:S9">
    <cfRule type="cellIs" dxfId="783" priority="1784" stopIfTrue="1" operator="between">
      <formula>#REF!</formula>
      <formula>0</formula>
    </cfRule>
    <cfRule type="cellIs" dxfId="782" priority="1783" stopIfTrue="1" operator="between">
      <formula>#REF!</formula>
      <formula>#REF!</formula>
    </cfRule>
  </conditionalFormatting>
  <conditionalFormatting sqref="R12:T12">
    <cfRule type="cellIs" dxfId="781" priority="1132" stopIfTrue="1" operator="between">
      <formula>#REF!</formula>
      <formula>0</formula>
    </cfRule>
    <cfRule type="cellIs" dxfId="780" priority="1131" stopIfTrue="1" operator="between">
      <formula>#REF!</formula>
      <formula>#REF!</formula>
    </cfRule>
  </conditionalFormatting>
  <conditionalFormatting sqref="R14:T16">
    <cfRule type="cellIs" dxfId="779" priority="882" stopIfTrue="1" operator="between">
      <formula>#REF!</formula>
      <formula>0</formula>
    </cfRule>
    <cfRule type="cellIs" dxfId="778" priority="881" stopIfTrue="1" operator="between">
      <formula>#REF!</formula>
      <formula>#REF!</formula>
    </cfRule>
  </conditionalFormatting>
  <conditionalFormatting sqref="R20:T21">
    <cfRule type="cellIs" dxfId="777" priority="292" stopIfTrue="1" operator="between">
      <formula>#REF!</formula>
      <formula>0</formula>
    </cfRule>
    <cfRule type="cellIs" dxfId="776" priority="291" stopIfTrue="1" operator="between">
      <formula>#REF!</formula>
      <formula>#REF!</formula>
    </cfRule>
  </conditionalFormatting>
  <conditionalFormatting sqref="R23:T24">
    <cfRule type="cellIs" dxfId="775" priority="373" stopIfTrue="1" operator="between">
      <formula>#REF!</formula>
      <formula>#REF!</formula>
    </cfRule>
    <cfRule type="cellIs" dxfId="774" priority="374" stopIfTrue="1" operator="between">
      <formula>#REF!</formula>
      <formula>0</formula>
    </cfRule>
  </conditionalFormatting>
  <conditionalFormatting sqref="S9">
    <cfRule type="cellIs" dxfId="773" priority="1790" stopIfTrue="1" operator="lessThan">
      <formula>0</formula>
    </cfRule>
  </conditionalFormatting>
  <conditionalFormatting sqref="S18">
    <cfRule type="cellIs" dxfId="772" priority="139" stopIfTrue="1" operator="between">
      <formula>#REF!</formula>
      <formula>#REF!</formula>
    </cfRule>
    <cfRule type="cellIs" dxfId="771" priority="140" stopIfTrue="1" operator="between">
      <formula>#REF!</formula>
      <formula>0</formula>
    </cfRule>
    <cfRule type="cellIs" dxfId="770" priority="141" stopIfTrue="1" operator="lessThan">
      <formula>0</formula>
    </cfRule>
  </conditionalFormatting>
  <conditionalFormatting sqref="S12:T12">
    <cfRule type="cellIs" dxfId="769" priority="1133" stopIfTrue="1" operator="lessThan">
      <formula>0</formula>
    </cfRule>
  </conditionalFormatting>
  <conditionalFormatting sqref="S14:T16">
    <cfRule type="cellIs" dxfId="768" priority="883" stopIfTrue="1" operator="lessThan">
      <formula>0</formula>
    </cfRule>
  </conditionalFormatting>
  <conditionalFormatting sqref="S20:T21">
    <cfRule type="cellIs" dxfId="767" priority="293" stopIfTrue="1" operator="lessThan">
      <formula>0</formula>
    </cfRule>
  </conditionalFormatting>
  <conditionalFormatting sqref="S23:T24">
    <cfRule type="cellIs" dxfId="766" priority="375" stopIfTrue="1" operator="lessThan">
      <formula>0</formula>
    </cfRule>
  </conditionalFormatting>
  <conditionalFormatting sqref="T9:T10">
    <cfRule type="cellIs" dxfId="765" priority="1739" stopIfTrue="1" operator="between">
      <formula>#REF!</formula>
      <formula>0</formula>
    </cfRule>
    <cfRule type="cellIs" dxfId="764" priority="1740" stopIfTrue="1" operator="lessThan">
      <formula>0</formula>
    </cfRule>
    <cfRule type="cellIs" dxfId="763" priority="1738" stopIfTrue="1" operator="between">
      <formula>#REF!</formula>
      <formula>#REF!</formula>
    </cfRule>
  </conditionalFormatting>
  <conditionalFormatting sqref="T17">
    <cfRule type="cellIs" dxfId="762" priority="314" stopIfTrue="1" operator="between">
      <formula>#REF!</formula>
      <formula>0</formula>
    </cfRule>
    <cfRule type="cellIs" dxfId="761" priority="313" stopIfTrue="1" operator="between">
      <formula>#REF!</formula>
      <formula>#REF!</formula>
    </cfRule>
    <cfRule type="cellIs" dxfId="760" priority="1221" stopIfTrue="1" operator="lessThan">
      <formula>0</formula>
    </cfRule>
  </conditionalFormatting>
  <conditionalFormatting sqref="T30">
    <cfRule type="cellIs" dxfId="759" priority="163" stopIfTrue="1" operator="lessThan">
      <formula>0</formula>
    </cfRule>
  </conditionalFormatting>
  <conditionalFormatting sqref="T32">
    <cfRule type="cellIs" dxfId="758" priority="5409" stopIfTrue="1" operator="lessThan">
      <formula>0</formula>
    </cfRule>
    <cfRule type="cellIs" dxfId="757" priority="5408" stopIfTrue="1" operator="between">
      <formula>#REF!</formula>
      <formula>0</formula>
    </cfRule>
    <cfRule type="cellIs" dxfId="756" priority="5407" stopIfTrue="1" operator="between">
      <formula>#REF!</formula>
      <formula>#REF!</formula>
    </cfRule>
  </conditionalFormatting>
  <conditionalFormatting sqref="T33">
    <cfRule type="cellIs" dxfId="755" priority="3" stopIfTrue="1" operator="lessThan">
      <formula>0</formula>
    </cfRule>
  </conditionalFormatting>
  <conditionalFormatting sqref="T35">
    <cfRule type="cellIs" dxfId="754" priority="2227" stopIfTrue="1" operator="lessThan">
      <formula>0</formula>
    </cfRule>
    <cfRule type="cellIs" dxfId="753" priority="2225" stopIfTrue="1" operator="between">
      <formula>#REF!</formula>
      <formula>#REF!</formula>
    </cfRule>
    <cfRule type="cellIs" dxfId="752" priority="2226" stopIfTrue="1" operator="between">
      <formula>#REF!</formula>
      <formula>0</formula>
    </cfRule>
  </conditionalFormatting>
  <conditionalFormatting sqref="T30:V30">
    <cfRule type="cellIs" dxfId="751" priority="161" stopIfTrue="1" operator="between">
      <formula>#REF!</formula>
      <formula>#REF!</formula>
    </cfRule>
    <cfRule type="cellIs" dxfId="750" priority="162" stopIfTrue="1" operator="between">
      <formula>#REF!</formula>
      <formula>0</formula>
    </cfRule>
  </conditionalFormatting>
  <conditionalFormatting sqref="T33:V33">
    <cfRule type="cellIs" dxfId="749" priority="1" stopIfTrue="1" operator="between">
      <formula>#REF!</formula>
      <formula>#REF!</formula>
    </cfRule>
    <cfRule type="cellIs" dxfId="748" priority="2" stopIfTrue="1" operator="between">
      <formula>#REF!</formula>
      <formula>0</formula>
    </cfRule>
  </conditionalFormatting>
  <conditionalFormatting sqref="U27">
    <cfRule type="cellIs" dxfId="747" priority="156" stopIfTrue="1" operator="lessThan">
      <formula>0</formula>
    </cfRule>
  </conditionalFormatting>
  <conditionalFormatting sqref="U30">
    <cfRule type="cellIs" dxfId="746" priority="164" stopIfTrue="1" operator="lessThan">
      <formula>0</formula>
    </cfRule>
  </conditionalFormatting>
  <conditionalFormatting sqref="U33">
    <cfRule type="cellIs" dxfId="745" priority="4" stopIfTrue="1" operator="lessThan">
      <formula>0</formula>
    </cfRule>
  </conditionalFormatting>
  <conditionalFormatting sqref="U27:V27">
    <cfRule type="cellIs" dxfId="744" priority="154" stopIfTrue="1" operator="between">
      <formula>#REF!</formula>
      <formula>#REF!</formula>
    </cfRule>
    <cfRule type="cellIs" dxfId="743" priority="155" stopIfTrue="1" operator="between">
      <formula>#REF!</formula>
      <formula>0</formula>
    </cfRule>
  </conditionalFormatting>
  <conditionalFormatting sqref="V9">
    <cfRule type="cellIs" dxfId="742" priority="952" stopIfTrue="1" operator="lessThan">
      <formula>0</formula>
    </cfRule>
  </conditionalFormatting>
  <conditionalFormatting sqref="V9:V12">
    <cfRule type="cellIs" dxfId="741" priority="951" stopIfTrue="1" operator="between">
      <formula>#REF!</formula>
      <formula>0</formula>
    </cfRule>
    <cfRule type="cellIs" dxfId="740" priority="950" stopIfTrue="1" operator="between">
      <formula>#REF!</formula>
      <formula>#REF!</formula>
    </cfRule>
  </conditionalFormatting>
  <conditionalFormatting sqref="V10:V11">
    <cfRule type="cellIs" dxfId="739" priority="3800" stopIfTrue="1" operator="lessThan">
      <formula>0</formula>
    </cfRule>
  </conditionalFormatting>
  <conditionalFormatting sqref="V12">
    <cfRule type="cellIs" dxfId="738" priority="1034" stopIfTrue="1" operator="lessThan">
      <formula>0</formula>
    </cfRule>
  </conditionalFormatting>
  <conditionalFormatting sqref="V14:V16">
    <cfRule type="cellIs" dxfId="737" priority="862" stopIfTrue="1" operator="between">
      <formula>#REF!</formula>
      <formula>#REF!</formula>
    </cfRule>
    <cfRule type="cellIs" dxfId="736" priority="863" stopIfTrue="1" operator="between">
      <formula>#REF!</formula>
      <formula>0</formula>
    </cfRule>
    <cfRule type="cellIs" dxfId="735" priority="864" stopIfTrue="1" operator="lessThan">
      <formula>0</formula>
    </cfRule>
  </conditionalFormatting>
  <conditionalFormatting sqref="V18:V21">
    <cfRule type="cellIs" dxfId="734" priority="1305" stopIfTrue="1" operator="between">
      <formula>#REF!</formula>
      <formula>#REF!</formula>
    </cfRule>
    <cfRule type="cellIs" dxfId="733" priority="1313" stopIfTrue="1" operator="lessThan">
      <formula>0</formula>
    </cfRule>
    <cfRule type="cellIs" dxfId="732" priority="1306" stopIfTrue="1" operator="between">
      <formula>#REF!</formula>
      <formula>0</formula>
    </cfRule>
  </conditionalFormatting>
  <conditionalFormatting sqref="V23:V24">
    <cfRule type="cellIs" dxfId="731" priority="371" stopIfTrue="1" operator="between">
      <formula>#REF!</formula>
      <formula>0</formula>
    </cfRule>
    <cfRule type="cellIs" dxfId="730" priority="370" stopIfTrue="1" operator="between">
      <formula>#REF!</formula>
      <formula>#REF!</formula>
    </cfRule>
    <cfRule type="cellIs" dxfId="729" priority="372" stopIfTrue="1" operator="lessThan">
      <formula>0</formula>
    </cfRule>
  </conditionalFormatting>
  <conditionalFormatting sqref="V27">
    <cfRule type="cellIs" dxfId="728" priority="157" stopIfTrue="1" operator="lessThan">
      <formula>0</formula>
    </cfRule>
  </conditionalFormatting>
  <conditionalFormatting sqref="V30">
    <cfRule type="cellIs" dxfId="727" priority="169" stopIfTrue="1" operator="lessThan">
      <formula>0</formula>
    </cfRule>
  </conditionalFormatting>
  <conditionalFormatting sqref="V33">
    <cfRule type="cellIs" dxfId="726" priority="9" stopIfTrue="1" operator="lessThan">
      <formula>0</formula>
    </cfRule>
  </conditionalFormatting>
  <conditionalFormatting sqref="X9">
    <cfRule type="cellIs" dxfId="725" priority="1098" stopIfTrue="1" operator="lessThan">
      <formula>0</formula>
    </cfRule>
    <cfRule type="cellIs" dxfId="724" priority="1102" stopIfTrue="1" operator="between">
      <formula>#REF!</formula>
      <formula>0</formula>
    </cfRule>
    <cfRule type="cellIs" dxfId="723" priority="1101" stopIfTrue="1" operator="between">
      <formula>#REF!</formula>
      <formula>#REF!</formula>
    </cfRule>
    <cfRule type="cellIs" dxfId="722" priority="1100" stopIfTrue="1" operator="between">
      <formula>#REF!</formula>
      <formula>0</formula>
    </cfRule>
    <cfRule type="cellIs" dxfId="721" priority="1099" stopIfTrue="1" operator="between">
      <formula>#REF!</formula>
      <formula>#REF!</formula>
    </cfRule>
    <cfRule type="cellIs" dxfId="720" priority="1103" stopIfTrue="1" operator="lessThan">
      <formula>0</formula>
    </cfRule>
  </conditionalFormatting>
  <conditionalFormatting sqref="X10">
    <cfRule type="cellIs" dxfId="719" priority="3305" stopIfTrue="1" operator="lessThan">
      <formula>0</formula>
    </cfRule>
  </conditionalFormatting>
  <conditionalFormatting sqref="X11">
    <cfRule type="cellIs" dxfId="718" priority="4751" stopIfTrue="1" operator="lessThan">
      <formula>0</formula>
    </cfRule>
    <cfRule type="cellIs" dxfId="717" priority="4873" stopIfTrue="1" operator="between">
      <formula>#REF!</formula>
      <formula>#REF!</formula>
    </cfRule>
    <cfRule type="cellIs" dxfId="716" priority="4874" stopIfTrue="1" operator="between">
      <formula>#REF!</formula>
      <formula>0</formula>
    </cfRule>
    <cfRule type="cellIs" dxfId="715" priority="4875" stopIfTrue="1" operator="lessThan">
      <formula>0</formula>
    </cfRule>
  </conditionalFormatting>
  <conditionalFormatting sqref="X11:X12">
    <cfRule type="cellIs" dxfId="714" priority="1039" stopIfTrue="1" operator="between">
      <formula>#REF!</formula>
      <formula>0</formula>
    </cfRule>
    <cfRule type="cellIs" dxfId="713" priority="1038" stopIfTrue="1" operator="between">
      <formula>#REF!</formula>
      <formula>#REF!</formula>
    </cfRule>
  </conditionalFormatting>
  <conditionalFormatting sqref="X12">
    <cfRule type="cellIs" dxfId="712" priority="1040" stopIfTrue="1" operator="lessThan">
      <formula>0</formula>
    </cfRule>
    <cfRule type="cellIs" dxfId="711" priority="1037" stopIfTrue="1" operator="between">
      <formula>#REF!</formula>
      <formula>0</formula>
    </cfRule>
    <cfRule type="cellIs" dxfId="710" priority="1036" stopIfTrue="1" operator="between">
      <formula>#REF!</formula>
      <formula>#REF!</formula>
    </cfRule>
    <cfRule type="cellIs" dxfId="709" priority="1035" stopIfTrue="1" operator="lessThan">
      <formula>0</formula>
    </cfRule>
  </conditionalFormatting>
  <conditionalFormatting sqref="X14">
    <cfRule type="cellIs" dxfId="708" priority="865" stopIfTrue="1" operator="lessThan">
      <formula>0</formula>
    </cfRule>
    <cfRule type="cellIs" dxfId="707" priority="866" stopIfTrue="1" operator="between">
      <formula>#REF!</formula>
      <formula>#REF!</formula>
    </cfRule>
    <cfRule type="cellIs" dxfId="706" priority="867" stopIfTrue="1" operator="between">
      <formula>#REF!</formula>
      <formula>0</formula>
    </cfRule>
  </conditionalFormatting>
  <conditionalFormatting sqref="X14:X15">
    <cfRule type="cellIs" dxfId="705" priority="869" stopIfTrue="1" operator="between">
      <formula>#REF!</formula>
      <formula>0</formula>
    </cfRule>
    <cfRule type="cellIs" dxfId="704" priority="868" stopIfTrue="1" operator="between">
      <formula>#REF!</formula>
      <formula>#REF!</formula>
    </cfRule>
  </conditionalFormatting>
  <conditionalFormatting sqref="X14:X19">
    <cfRule type="cellIs" dxfId="703" priority="870" stopIfTrue="1" operator="lessThan">
      <formula>0</formula>
    </cfRule>
  </conditionalFormatting>
  <conditionalFormatting sqref="X20:X21">
    <cfRule type="cellIs" dxfId="702" priority="1424" stopIfTrue="1" operator="lessThan">
      <formula>0</formula>
    </cfRule>
  </conditionalFormatting>
  <conditionalFormatting sqref="X21">
    <cfRule type="cellIs" dxfId="701" priority="1419" stopIfTrue="1" operator="lessThan">
      <formula>0</formula>
    </cfRule>
    <cfRule type="cellIs" dxfId="700" priority="1423" stopIfTrue="1" operator="between">
      <formula>#REF!</formula>
      <formula>0</formula>
    </cfRule>
    <cfRule type="cellIs" dxfId="699" priority="1422" stopIfTrue="1" operator="between">
      <formula>#REF!</formula>
      <formula>#REF!</formula>
    </cfRule>
    <cfRule type="cellIs" dxfId="698" priority="1421" stopIfTrue="1" operator="between">
      <formula>#REF!</formula>
      <formula>0</formula>
    </cfRule>
    <cfRule type="cellIs" dxfId="697" priority="1420" stopIfTrue="1" operator="between">
      <formula>#REF!</formula>
      <formula>#REF!</formula>
    </cfRule>
  </conditionalFormatting>
  <conditionalFormatting sqref="X23">
    <cfRule type="cellIs" dxfId="696" priority="1399" stopIfTrue="1" operator="between">
      <formula>#REF!</formula>
      <formula>#REF!</formula>
    </cfRule>
    <cfRule type="cellIs" dxfId="695" priority="1403" stopIfTrue="1" operator="lessThan">
      <formula>0</formula>
    </cfRule>
    <cfRule type="cellIs" dxfId="694" priority="1402" stopIfTrue="1" operator="between">
      <formula>#REF!</formula>
      <formula>0</formula>
    </cfRule>
    <cfRule type="cellIs" dxfId="693" priority="1401" stopIfTrue="1" operator="between">
      <formula>#REF!</formula>
      <formula>#REF!</formula>
    </cfRule>
    <cfRule type="cellIs" dxfId="692" priority="1400" stopIfTrue="1" operator="between">
      <formula>#REF!</formula>
      <formula>0</formula>
    </cfRule>
  </conditionalFormatting>
  <conditionalFormatting sqref="X23:X24">
    <cfRule type="cellIs" dxfId="691" priority="382" stopIfTrue="1" operator="lessThan">
      <formula>0</formula>
    </cfRule>
  </conditionalFormatting>
  <conditionalFormatting sqref="X24">
    <cfRule type="cellIs" dxfId="690" priority="377" stopIfTrue="1" operator="lessThan">
      <formula>0</formula>
    </cfRule>
    <cfRule type="cellIs" dxfId="689" priority="378" stopIfTrue="1" operator="between">
      <formula>#REF!</formula>
      <formula>#REF!</formula>
    </cfRule>
    <cfRule type="cellIs" dxfId="688" priority="379" stopIfTrue="1" operator="between">
      <formula>#REF!</formula>
      <formula>0</formula>
    </cfRule>
    <cfRule type="cellIs" dxfId="687" priority="380" stopIfTrue="1" operator="between">
      <formula>#REF!</formula>
      <formula>#REF!</formula>
    </cfRule>
    <cfRule type="cellIs" dxfId="686" priority="381" stopIfTrue="1" operator="between">
      <formula>#REF!</formula>
      <formula>0</formula>
    </cfRule>
  </conditionalFormatting>
  <conditionalFormatting sqref="X35">
    <cfRule type="cellIs" dxfId="685" priority="2192" stopIfTrue="1" operator="lessThan">
      <formula>0</formula>
    </cfRule>
  </conditionalFormatting>
  <conditionalFormatting sqref="X10:Y10">
    <cfRule type="cellIs" dxfId="684" priority="3303" stopIfTrue="1" operator="between">
      <formula>#REF!</formula>
      <formula>0</formula>
    </cfRule>
    <cfRule type="cellIs" dxfId="683" priority="3302" stopIfTrue="1" operator="between">
      <formula>#REF!</formula>
      <formula>#REF!</formula>
    </cfRule>
  </conditionalFormatting>
  <conditionalFormatting sqref="X18:Y18 X16:Z17 X19:Z20">
    <cfRule type="cellIs" dxfId="682" priority="387" stopIfTrue="1" operator="between">
      <formula>#REF!</formula>
      <formula>#REF!</formula>
    </cfRule>
  </conditionalFormatting>
  <conditionalFormatting sqref="X16:Z17 X18:Y18 X19:Z20">
    <cfRule type="cellIs" dxfId="681" priority="388" stopIfTrue="1" operator="between">
      <formula>#REF!</formula>
      <formula>0</formula>
    </cfRule>
  </conditionalFormatting>
  <conditionalFormatting sqref="X35:Z35">
    <cfRule type="cellIs" dxfId="680" priority="2190" stopIfTrue="1" operator="between">
      <formula>#REF!</formula>
      <formula>#REF!</formula>
    </cfRule>
    <cfRule type="cellIs" dxfId="679" priority="2191" stopIfTrue="1" operator="between">
      <formula>#REF!</formula>
      <formula>0</formula>
    </cfRule>
  </conditionalFormatting>
  <conditionalFormatting sqref="Y12">
    <cfRule type="cellIs" dxfId="678" priority="1050" stopIfTrue="1" operator="lessThan">
      <formula>0</formula>
    </cfRule>
  </conditionalFormatting>
  <conditionalFormatting sqref="Y14">
    <cfRule type="cellIs" dxfId="677" priority="871" stopIfTrue="1" operator="lessThan">
      <formula>0</formula>
    </cfRule>
  </conditionalFormatting>
  <conditionalFormatting sqref="Y18">
    <cfRule type="cellIs" dxfId="676" priority="213" stopIfTrue="1" operator="lessThan">
      <formula>0</formula>
    </cfRule>
  </conditionalFormatting>
  <conditionalFormatting sqref="Y21">
    <cfRule type="cellIs" dxfId="675" priority="1441" stopIfTrue="1" operator="between">
      <formula>#REF!</formula>
      <formula>#REF!</formula>
    </cfRule>
    <cfRule type="cellIs" dxfId="674" priority="1442" stopIfTrue="1" operator="between">
      <formula>#REF!</formula>
      <formula>0</formula>
    </cfRule>
    <cfRule type="cellIs" dxfId="673" priority="1440" stopIfTrue="1" operator="lessThan">
      <formula>0</formula>
    </cfRule>
  </conditionalFormatting>
  <conditionalFormatting sqref="Y24">
    <cfRule type="cellIs" dxfId="672" priority="384" stopIfTrue="1" operator="between">
      <formula>#REF!</formula>
      <formula>#REF!</formula>
    </cfRule>
    <cfRule type="cellIs" dxfId="671" priority="383" stopIfTrue="1" operator="lessThan">
      <formula>0</formula>
    </cfRule>
    <cfRule type="cellIs" dxfId="670" priority="385" stopIfTrue="1" operator="between">
      <formula>#REF!</formula>
      <formula>0</formula>
    </cfRule>
  </conditionalFormatting>
  <conditionalFormatting sqref="Y27">
    <cfRule type="cellIs" dxfId="669" priority="79" stopIfTrue="1" operator="between">
      <formula>#REF!</formula>
      <formula>0</formula>
    </cfRule>
    <cfRule type="cellIs" dxfId="668" priority="78" stopIfTrue="1" operator="between">
      <formula>#REF!</formula>
      <formula>#REF!</formula>
    </cfRule>
  </conditionalFormatting>
  <conditionalFormatting sqref="Y30">
    <cfRule type="cellIs" dxfId="667" priority="264" stopIfTrue="1" operator="between">
      <formula>#REF!</formula>
      <formula>#REF!</formula>
    </cfRule>
    <cfRule type="cellIs" dxfId="666" priority="265" stopIfTrue="1" operator="between">
      <formula>#REF!</formula>
      <formula>0</formula>
    </cfRule>
  </conditionalFormatting>
  <conditionalFormatting sqref="Y32:Y33">
    <cfRule type="cellIs" dxfId="665" priority="19" stopIfTrue="1" operator="between">
      <formula>#REF!</formula>
      <formula>#REF!</formula>
    </cfRule>
    <cfRule type="cellIs" dxfId="664" priority="20" stopIfTrue="1" operator="between">
      <formula>#REF!</formula>
      <formula>0</formula>
    </cfRule>
  </conditionalFormatting>
  <conditionalFormatting sqref="Y12:Z12">
    <cfRule type="cellIs" dxfId="663" priority="1052" stopIfTrue="1" operator="between">
      <formula>#REF!</formula>
      <formula>0</formula>
    </cfRule>
    <cfRule type="cellIs" dxfId="662" priority="1051" stopIfTrue="1" operator="between">
      <formula>#REF!</formula>
      <formula>#REF!</formula>
    </cfRule>
  </conditionalFormatting>
  <conditionalFormatting sqref="Y14:Z14">
    <cfRule type="cellIs" dxfId="661" priority="872" stopIfTrue="1" operator="between">
      <formula>#REF!</formula>
      <formula>#REF!</formula>
    </cfRule>
    <cfRule type="cellIs" dxfId="660" priority="873" stopIfTrue="1" operator="between">
      <formula>#REF!</formula>
      <formula>0</formula>
    </cfRule>
  </conditionalFormatting>
  <conditionalFormatting sqref="Y16:Z16">
    <cfRule type="cellIs" dxfId="659" priority="4986" stopIfTrue="1" operator="lessThan">
      <formula>0</formula>
    </cfRule>
  </conditionalFormatting>
  <conditionalFormatting sqref="Y19:Z20">
    <cfRule type="cellIs" dxfId="658" priority="410" stopIfTrue="1" operator="lessThan">
      <formula>0</formula>
    </cfRule>
  </conditionalFormatting>
  <conditionalFormatting sqref="Y26:Z26">
    <cfRule type="cellIs" dxfId="657" priority="3262" stopIfTrue="1" operator="between">
      <formula>#REF!</formula>
      <formula>0</formula>
    </cfRule>
    <cfRule type="cellIs" dxfId="656" priority="3261" stopIfTrue="1" operator="between">
      <formula>#REF!</formula>
      <formula>#REF!</formula>
    </cfRule>
  </conditionalFormatting>
  <conditionalFormatting sqref="Z9:Z10">
    <cfRule type="cellIs" dxfId="655" priority="1746" stopIfTrue="1" operator="lessThan">
      <formula>0</formula>
    </cfRule>
  </conditionalFormatting>
  <conditionalFormatting sqref="Z9:Z12">
    <cfRule type="cellIs" dxfId="654" priority="1057" stopIfTrue="1" operator="between">
      <formula>#REF!</formula>
      <formula>#REF!</formula>
    </cfRule>
    <cfRule type="cellIs" dxfId="653" priority="1058" stopIfTrue="1" operator="between">
      <formula>#REF!</formula>
      <formula>0</formula>
    </cfRule>
  </conditionalFormatting>
  <conditionalFormatting sqref="Z11">
    <cfRule type="cellIs" dxfId="652" priority="4742" stopIfTrue="1" operator="lessThan">
      <formula>0</formula>
    </cfRule>
  </conditionalFormatting>
  <conditionalFormatting sqref="Z12">
    <cfRule type="cellIs" dxfId="651" priority="1056" stopIfTrue="1" operator="lessThan">
      <formula>0</formula>
    </cfRule>
  </conditionalFormatting>
  <conditionalFormatting sqref="Z14">
    <cfRule type="cellIs" dxfId="650" priority="875" stopIfTrue="1" operator="between">
      <formula>#REF!</formula>
      <formula>#REF!</formula>
    </cfRule>
    <cfRule type="cellIs" dxfId="649" priority="876" stopIfTrue="1" operator="between">
      <formula>#REF!</formula>
      <formula>0</formula>
    </cfRule>
  </conditionalFormatting>
  <conditionalFormatting sqref="Z14:Z15">
    <cfRule type="cellIs" dxfId="648" priority="874" stopIfTrue="1" operator="lessThan">
      <formula>0</formula>
    </cfRule>
  </conditionalFormatting>
  <conditionalFormatting sqref="Z15">
    <cfRule type="cellIs" dxfId="647" priority="1077" stopIfTrue="1" operator="lessThan">
      <formula>0</formula>
    </cfRule>
    <cfRule type="cellIs" dxfId="646" priority="1078" stopIfTrue="1" operator="between">
      <formula>#REF!</formula>
      <formula>#REF!</formula>
    </cfRule>
    <cfRule type="cellIs" dxfId="645" priority="1079" stopIfTrue="1" operator="between">
      <formula>#REF!</formula>
      <formula>0</formula>
    </cfRule>
  </conditionalFormatting>
  <conditionalFormatting sqref="Z18">
    <cfRule type="cellIs" dxfId="644" priority="128" stopIfTrue="1" operator="between">
      <formula>#REF!</formula>
      <formula>0</formula>
    </cfRule>
    <cfRule type="cellIs" dxfId="643" priority="129" stopIfTrue="1" operator="lessThan">
      <formula>0</formula>
    </cfRule>
    <cfRule type="cellIs" dxfId="642" priority="127" stopIfTrue="1" operator="between">
      <formula>#REF!</formula>
      <formula>#REF!</formula>
    </cfRule>
    <cfRule type="cellIs" dxfId="641" priority="126" stopIfTrue="1" operator="between">
      <formula>#REF!</formula>
      <formula>0</formula>
    </cfRule>
    <cfRule type="cellIs" dxfId="640" priority="124" stopIfTrue="1" operator="lessThan">
      <formula>0</formula>
    </cfRule>
    <cfRule type="cellIs" dxfId="639" priority="125" stopIfTrue="1" operator="between">
      <formula>#REF!</formula>
      <formula>#REF!</formula>
    </cfRule>
  </conditionalFormatting>
  <conditionalFormatting sqref="Z21">
    <cfRule type="cellIs" dxfId="638" priority="548" stopIfTrue="1" operator="between">
      <formula>#REF!</formula>
      <formula>0</formula>
    </cfRule>
    <cfRule type="cellIs" dxfId="637" priority="549" stopIfTrue="1" operator="between">
      <formula>#REF!</formula>
      <formula>#REF!</formula>
    </cfRule>
    <cfRule type="cellIs" dxfId="636" priority="550" stopIfTrue="1" operator="between">
      <formula>#REF!</formula>
      <formula>0</formula>
    </cfRule>
    <cfRule type="cellIs" dxfId="635" priority="551" stopIfTrue="1" operator="lessThan">
      <formula>0</formula>
    </cfRule>
    <cfRule type="cellIs" dxfId="634" priority="546" stopIfTrue="1" operator="lessThan">
      <formula>0</formula>
    </cfRule>
    <cfRule type="cellIs" dxfId="633" priority="547" stopIfTrue="1" operator="between">
      <formula>#REF!</formula>
      <formula>#REF!</formula>
    </cfRule>
  </conditionalFormatting>
  <conditionalFormatting sqref="Z23">
    <cfRule type="cellIs" dxfId="632" priority="1482" stopIfTrue="1" operator="lessThan">
      <formula>0</formula>
    </cfRule>
    <cfRule type="cellIs" dxfId="631" priority="1505" stopIfTrue="1" operator="between">
      <formula>#REF!</formula>
      <formula>#REF!</formula>
    </cfRule>
  </conditionalFormatting>
  <conditionalFormatting sqref="Z24">
    <cfRule type="cellIs" dxfId="630" priority="367" stopIfTrue="1" operator="between">
      <formula>#REF!</formula>
      <formula>#REF!</formula>
    </cfRule>
    <cfRule type="cellIs" dxfId="629" priority="366" stopIfTrue="1" operator="between">
      <formula>#REF!</formula>
      <formula>0</formula>
    </cfRule>
    <cfRule type="cellIs" dxfId="628" priority="365" stopIfTrue="1" operator="between">
      <formula>#REF!</formula>
      <formula>#REF!</formula>
    </cfRule>
    <cfRule type="cellIs" dxfId="627" priority="364" stopIfTrue="1" operator="lessThan">
      <formula>0</formula>
    </cfRule>
    <cfRule type="cellIs" dxfId="626" priority="369" stopIfTrue="1" operator="lessThan">
      <formula>0</formula>
    </cfRule>
    <cfRule type="cellIs" dxfId="625" priority="368" stopIfTrue="1" operator="between">
      <formula>#REF!</formula>
      <formula>0</formula>
    </cfRule>
  </conditionalFormatting>
  <conditionalFormatting sqref="Z31">
    <cfRule type="cellIs" dxfId="624" priority="7479" stopIfTrue="1" operator="lessThan">
      <formula>0</formula>
    </cfRule>
  </conditionalFormatting>
  <conditionalFormatting sqref="Z14:AA14">
    <cfRule type="cellIs" dxfId="623" priority="852" stopIfTrue="1" operator="lessThan">
      <formula>0</formula>
    </cfRule>
  </conditionalFormatting>
  <conditionalFormatting sqref="Z23:AA23">
    <cfRule type="cellIs" dxfId="622" priority="971" stopIfTrue="1" operator="between">
      <formula>#REF!</formula>
      <formula>0</formula>
    </cfRule>
  </conditionalFormatting>
  <conditionalFormatting sqref="Z15:AB15">
    <cfRule type="cellIs" dxfId="621" priority="1066" stopIfTrue="1" operator="between">
      <formula>#REF!</formula>
      <formula>#REF!</formula>
    </cfRule>
    <cfRule type="cellIs" dxfId="620" priority="1067" stopIfTrue="1" operator="between">
      <formula>#REF!</formula>
      <formula>0</formula>
    </cfRule>
  </conditionalFormatting>
  <conditionalFormatting sqref="Z31:AB31">
    <cfRule type="cellIs" dxfId="619" priority="7477" stopIfTrue="1" operator="between">
      <formula>#REF!</formula>
      <formula>#REF!</formula>
    </cfRule>
    <cfRule type="cellIs" dxfId="618" priority="7478" stopIfTrue="1" operator="between">
      <formula>#REF!</formula>
      <formula>0</formula>
    </cfRule>
  </conditionalFormatting>
  <conditionalFormatting sqref="Z12:AC12">
    <cfRule type="cellIs" dxfId="617" priority="940" stopIfTrue="1" operator="lessThan">
      <formula>0</formula>
    </cfRule>
  </conditionalFormatting>
  <conditionalFormatting sqref="AA9">
    <cfRule type="cellIs" dxfId="616" priority="953" stopIfTrue="1" operator="lessThan">
      <formula>0</formula>
    </cfRule>
    <cfRule type="cellIs" dxfId="615" priority="954" stopIfTrue="1" operator="between">
      <formula>#REF!</formula>
      <formula>#REF!</formula>
    </cfRule>
    <cfRule type="cellIs" dxfId="614" priority="955" stopIfTrue="1" operator="between">
      <formula>#REF!</formula>
      <formula>0</formula>
    </cfRule>
  </conditionalFormatting>
  <conditionalFormatting sqref="AA12">
    <cfRule type="cellIs" dxfId="613" priority="937" stopIfTrue="1" operator="between">
      <formula>#REF!</formula>
      <formula>0</formula>
    </cfRule>
    <cfRule type="cellIs" dxfId="612" priority="938" stopIfTrue="1" operator="between">
      <formula>#REF!</formula>
      <formula>#REF!</formula>
    </cfRule>
    <cfRule type="cellIs" dxfId="611" priority="939" stopIfTrue="1" operator="between">
      <formula>#REF!</formula>
      <formula>0</formula>
    </cfRule>
    <cfRule type="cellIs" dxfId="610" priority="935" stopIfTrue="1" operator="lessThan">
      <formula>0</formula>
    </cfRule>
    <cfRule type="cellIs" dxfId="609" priority="936" stopIfTrue="1" operator="between">
      <formula>#REF!</formula>
      <formula>#REF!</formula>
    </cfRule>
  </conditionalFormatting>
  <conditionalFormatting sqref="AA13 AA15">
    <cfRule type="cellIs" dxfId="608" priority="1041" stopIfTrue="1" operator="lessThan">
      <formula>0</formula>
    </cfRule>
  </conditionalFormatting>
  <conditionalFormatting sqref="AA14">
    <cfRule type="cellIs" dxfId="607" priority="848" stopIfTrue="1" operator="between">
      <formula>#REF!</formula>
      <formula>#REF!</formula>
    </cfRule>
    <cfRule type="cellIs" dxfId="606" priority="847" stopIfTrue="1" operator="lessThan">
      <formula>0</formula>
    </cfRule>
    <cfRule type="cellIs" dxfId="605" priority="849" stopIfTrue="1" operator="between">
      <formula>#REF!</formula>
      <formula>0</formula>
    </cfRule>
    <cfRule type="cellIs" dxfId="604" priority="850" stopIfTrue="1" operator="between">
      <formula>#REF!</formula>
      <formula>#REF!</formula>
    </cfRule>
    <cfRule type="cellIs" dxfId="603" priority="851" stopIfTrue="1" operator="between">
      <formula>#REF!</formula>
      <formula>0</formula>
    </cfRule>
  </conditionalFormatting>
  <conditionalFormatting sqref="AA18">
    <cfRule type="cellIs" dxfId="602" priority="130" stopIfTrue="1" operator="lessThan">
      <formula>0</formula>
    </cfRule>
    <cfRule type="cellIs" dxfId="601" priority="132" stopIfTrue="1" operator="between">
      <formula>#REF!</formula>
      <formula>0</formula>
    </cfRule>
    <cfRule type="cellIs" dxfId="600" priority="131" stopIfTrue="1" operator="between">
      <formula>#REF!</formula>
      <formula>#REF!</formula>
    </cfRule>
  </conditionalFormatting>
  <conditionalFormatting sqref="AA21">
    <cfRule type="cellIs" dxfId="599" priority="554" stopIfTrue="1" operator="between">
      <formula>#REF!</formula>
      <formula>0</formula>
    </cfRule>
    <cfRule type="cellIs" dxfId="598" priority="553" stopIfTrue="1" operator="between">
      <formula>#REF!</formula>
      <formula>#REF!</formula>
    </cfRule>
    <cfRule type="cellIs" dxfId="597" priority="552" stopIfTrue="1" operator="lessThan">
      <formula>0</formula>
    </cfRule>
  </conditionalFormatting>
  <conditionalFormatting sqref="AA23">
    <cfRule type="cellIs" dxfId="596" priority="561" stopIfTrue="1" operator="lessThan">
      <formula>0</formula>
    </cfRule>
    <cfRule type="cellIs" dxfId="595" priority="562" stopIfTrue="1" operator="between">
      <formula>#REF!</formula>
      <formula>#REF!</formula>
    </cfRule>
  </conditionalFormatting>
  <conditionalFormatting sqref="AA30">
    <cfRule type="cellIs" dxfId="594" priority="93" stopIfTrue="1" operator="lessThan">
      <formula>0</formula>
    </cfRule>
    <cfRule type="cellIs" dxfId="593" priority="94" stopIfTrue="1" operator="between">
      <formula>#REF!</formula>
      <formula>#REF!</formula>
    </cfRule>
    <cfRule type="cellIs" dxfId="592" priority="95" stopIfTrue="1" operator="between">
      <formula>#REF!</formula>
      <formula>0</formula>
    </cfRule>
  </conditionalFormatting>
  <conditionalFormatting sqref="AA33">
    <cfRule type="cellIs" dxfId="591" priority="51" stopIfTrue="1" operator="between">
      <formula>#REF!</formula>
      <formula>0</formula>
    </cfRule>
    <cfRule type="cellIs" dxfId="590" priority="50" stopIfTrue="1" operator="between">
      <formula>#REF!</formula>
      <formula>#REF!</formula>
    </cfRule>
    <cfRule type="cellIs" dxfId="589" priority="49" stopIfTrue="1" operator="lessThan">
      <formula>0</formula>
    </cfRule>
  </conditionalFormatting>
  <conditionalFormatting sqref="AA13:AB13">
    <cfRule type="cellIs" dxfId="588" priority="1043" stopIfTrue="1" operator="between">
      <formula>#REF!</formula>
      <formula>0</formula>
    </cfRule>
    <cfRule type="cellIs" dxfId="587" priority="1042" stopIfTrue="1" operator="between">
      <formula>#REF!</formula>
      <formula>#REF!</formula>
    </cfRule>
  </conditionalFormatting>
  <conditionalFormatting sqref="AA31:AB31">
    <cfRule type="cellIs" dxfId="586" priority="7482" stopIfTrue="1" operator="lessThan">
      <formula>0</formula>
    </cfRule>
  </conditionalFormatting>
  <conditionalFormatting sqref="AB9">
    <cfRule type="cellIs" dxfId="585" priority="957" stopIfTrue="1" operator="between">
      <formula>#REF!</formula>
      <formula>#REF!</formula>
    </cfRule>
    <cfRule type="cellIs" dxfId="584" priority="958" stopIfTrue="1" operator="between">
      <formula>#REF!</formula>
      <formula>0</formula>
    </cfRule>
    <cfRule type="cellIs" dxfId="583" priority="956" stopIfTrue="1" operator="lessThan">
      <formula>0</formula>
    </cfRule>
  </conditionalFormatting>
  <conditionalFormatting sqref="AB9:AB10">
    <cfRule type="cellIs" dxfId="582" priority="959" stopIfTrue="1" operator="between">
      <formula>#REF!</formula>
      <formula>#REF!</formula>
    </cfRule>
    <cfRule type="cellIs" dxfId="581" priority="961" stopIfTrue="1" operator="lessThan">
      <formula>0</formula>
    </cfRule>
    <cfRule type="cellIs" dxfId="580" priority="960" stopIfTrue="1" operator="between">
      <formula>#REF!</formula>
      <formula>0</formula>
    </cfRule>
  </conditionalFormatting>
  <conditionalFormatting sqref="AB10">
    <cfRule type="cellIs" dxfId="579" priority="3650" stopIfTrue="1" operator="lessThan">
      <formula>0</formula>
    </cfRule>
    <cfRule type="cellIs" dxfId="578" priority="3648" stopIfTrue="1" operator="between">
      <formula>#REF!</formula>
      <formula>#REF!</formula>
    </cfRule>
    <cfRule type="cellIs" dxfId="577" priority="3649" stopIfTrue="1" operator="between">
      <formula>#REF!</formula>
      <formula>0</formula>
    </cfRule>
  </conditionalFormatting>
  <conditionalFormatting sqref="AB12">
    <cfRule type="cellIs" dxfId="576" priority="790" stopIfTrue="1" operator="between">
      <formula>#REF!</formula>
      <formula>0</formula>
    </cfRule>
    <cfRule type="cellIs" dxfId="575" priority="786" stopIfTrue="1" operator="between">
      <formula>#REF!</formula>
      <formula>#REF!</formula>
    </cfRule>
    <cfRule type="cellIs" dxfId="574" priority="787" stopIfTrue="1" operator="between">
      <formula>#REF!</formula>
      <formula>0</formula>
    </cfRule>
    <cfRule type="cellIs" dxfId="573" priority="789" stopIfTrue="1" operator="between">
      <formula>#REF!</formula>
      <formula>#REF!</formula>
    </cfRule>
  </conditionalFormatting>
  <conditionalFormatting sqref="AB12:AB13">
    <cfRule type="cellIs" dxfId="572" priority="788" stopIfTrue="1" operator="lessThan">
      <formula>0</formula>
    </cfRule>
  </conditionalFormatting>
  <conditionalFormatting sqref="AB13 AB15">
    <cfRule type="cellIs" dxfId="571" priority="1049" stopIfTrue="1" operator="lessThan">
      <formula>0</formula>
    </cfRule>
  </conditionalFormatting>
  <conditionalFormatting sqref="AB13">
    <cfRule type="cellIs" dxfId="570" priority="1047" stopIfTrue="1" operator="between">
      <formula>#REF!</formula>
      <formula>#REF!</formula>
    </cfRule>
    <cfRule type="cellIs" dxfId="569" priority="1048" stopIfTrue="1" operator="between">
      <formula>#REF!</formula>
      <formula>0</formula>
    </cfRule>
  </conditionalFormatting>
  <conditionalFormatting sqref="AB14">
    <cfRule type="cellIs" dxfId="568" priority="779" stopIfTrue="1" operator="lessThan">
      <formula>0</formula>
    </cfRule>
  </conditionalFormatting>
  <conditionalFormatting sqref="AB15">
    <cfRule type="cellIs" dxfId="567" priority="1071" stopIfTrue="1" operator="between">
      <formula>#REF!</formula>
      <formula>#REF!</formula>
    </cfRule>
    <cfRule type="cellIs" dxfId="566" priority="1072" stopIfTrue="1" operator="between">
      <formula>#REF!</formula>
      <formula>0</formula>
    </cfRule>
    <cfRule type="cellIs" dxfId="565" priority="1073" stopIfTrue="1" operator="lessThan">
      <formula>0</formula>
    </cfRule>
  </conditionalFormatting>
  <conditionalFormatting sqref="AB16:AB17">
    <cfRule type="cellIs" dxfId="564" priority="1189" stopIfTrue="1" operator="lessThan">
      <formula>0</formula>
    </cfRule>
  </conditionalFormatting>
  <conditionalFormatting sqref="AB18">
    <cfRule type="cellIs" dxfId="563" priority="136" stopIfTrue="1" operator="between">
      <formula>#REF!</formula>
      <formula>#REF!</formula>
    </cfRule>
    <cfRule type="cellIs" dxfId="562" priority="135" stopIfTrue="1" operator="between">
      <formula>#REF!</formula>
      <formula>0</formula>
    </cfRule>
    <cfRule type="cellIs" dxfId="561" priority="134" stopIfTrue="1" operator="between">
      <formula>#REF!</formula>
      <formula>#REF!</formula>
    </cfRule>
    <cfRule type="cellIs" dxfId="560" priority="133" stopIfTrue="1" operator="lessThan">
      <formula>0</formula>
    </cfRule>
    <cfRule type="cellIs" dxfId="559" priority="137" stopIfTrue="1" operator="between">
      <formula>#REF!</formula>
      <formula>0</formula>
    </cfRule>
    <cfRule type="cellIs" dxfId="558" priority="138" stopIfTrue="1" operator="lessThan">
      <formula>0</formula>
    </cfRule>
  </conditionalFormatting>
  <conditionalFormatting sqref="AB20">
    <cfRule type="cellIs" dxfId="557" priority="6774" stopIfTrue="1" operator="lessThan">
      <formula>0</formula>
    </cfRule>
  </conditionalFormatting>
  <conditionalFormatting sqref="AB21">
    <cfRule type="cellIs" dxfId="556" priority="920" stopIfTrue="1" operator="between">
      <formula>#REF!</formula>
      <formula>#REF!</formula>
    </cfRule>
    <cfRule type="cellIs" dxfId="555" priority="921" stopIfTrue="1" operator="between">
      <formula>#REF!</formula>
      <formula>0</formula>
    </cfRule>
    <cfRule type="cellIs" dxfId="554" priority="922" stopIfTrue="1" operator="between">
      <formula>#REF!</formula>
      <formula>#REF!</formula>
    </cfRule>
    <cfRule type="cellIs" dxfId="553" priority="923" stopIfTrue="1" operator="between">
      <formula>#REF!</formula>
      <formula>0</formula>
    </cfRule>
    <cfRule type="cellIs" dxfId="552" priority="919" stopIfTrue="1" operator="lessThan">
      <formula>0</formula>
    </cfRule>
    <cfRule type="cellIs" dxfId="551" priority="924" stopIfTrue="1" operator="lessThan">
      <formula>0</formula>
    </cfRule>
  </conditionalFormatting>
  <conditionalFormatting sqref="AB23">
    <cfRule type="cellIs" dxfId="550" priority="977" stopIfTrue="1" operator="lessThan">
      <formula>0</formula>
    </cfRule>
    <cfRule type="cellIs" dxfId="549" priority="976" stopIfTrue="1" operator="between">
      <formula>#REF!</formula>
      <formula>0</formula>
    </cfRule>
    <cfRule type="cellIs" dxfId="548" priority="975" stopIfTrue="1" operator="between">
      <formula>#REF!</formula>
      <formula>#REF!</formula>
    </cfRule>
    <cfRule type="cellIs" dxfId="547" priority="974" stopIfTrue="1" operator="between">
      <formula>#REF!</formula>
      <formula>0</formula>
    </cfRule>
    <cfRule type="cellIs" dxfId="546" priority="973" stopIfTrue="1" operator="between">
      <formula>#REF!</formula>
      <formula>#REF!</formula>
    </cfRule>
    <cfRule type="cellIs" dxfId="545" priority="972" stopIfTrue="1" operator="lessThan">
      <formula>0</formula>
    </cfRule>
  </conditionalFormatting>
  <conditionalFormatting sqref="AB26">
    <cfRule type="cellIs" dxfId="544" priority="4380" stopIfTrue="1" operator="between">
      <formula>#REF!</formula>
      <formula>#REF!</formula>
    </cfRule>
    <cfRule type="cellIs" dxfId="543" priority="4381" stopIfTrue="1" operator="between">
      <formula>#REF!</formula>
      <formula>0</formula>
    </cfRule>
    <cfRule type="cellIs" dxfId="542" priority="4382" stopIfTrue="1" operator="lessThan">
      <formula>0</formula>
    </cfRule>
  </conditionalFormatting>
  <conditionalFormatting sqref="AB30">
    <cfRule type="cellIs" dxfId="541" priority="100" stopIfTrue="1" operator="lessThan">
      <formula>0</formula>
    </cfRule>
    <cfRule type="cellIs" dxfId="540" priority="101" stopIfTrue="1" operator="between">
      <formula>#REF!</formula>
      <formula>#REF!</formula>
    </cfRule>
    <cfRule type="cellIs" dxfId="539" priority="103" stopIfTrue="1" operator="between">
      <formula>#REF!</formula>
      <formula>#REF!</formula>
    </cfRule>
    <cfRule type="cellIs" dxfId="538" priority="104" stopIfTrue="1" operator="between">
      <formula>#REF!</formula>
      <formula>0</formula>
    </cfRule>
    <cfRule type="cellIs" dxfId="537" priority="105" stopIfTrue="1" operator="lessThan">
      <formula>0</formula>
    </cfRule>
    <cfRule type="cellIs" dxfId="536" priority="102" stopIfTrue="1" operator="between">
      <formula>#REF!</formula>
      <formula>0</formula>
    </cfRule>
  </conditionalFormatting>
  <conditionalFormatting sqref="AB32">
    <cfRule type="cellIs" dxfId="535" priority="5124" stopIfTrue="1" operator="lessThan">
      <formula>0</formula>
    </cfRule>
  </conditionalFormatting>
  <conditionalFormatting sqref="AB33">
    <cfRule type="cellIs" dxfId="534" priority="59" stopIfTrue="1" operator="between">
      <formula>#REF!</formula>
      <formula>#REF!</formula>
    </cfRule>
    <cfRule type="cellIs" dxfId="533" priority="61" stopIfTrue="1" operator="lessThan">
      <formula>0</formula>
    </cfRule>
    <cfRule type="cellIs" dxfId="532" priority="56" stopIfTrue="1" operator="lessThan">
      <formula>0</formula>
    </cfRule>
    <cfRule type="cellIs" dxfId="531" priority="57" stopIfTrue="1" operator="between">
      <formula>#REF!</formula>
      <formula>#REF!</formula>
    </cfRule>
    <cfRule type="cellIs" dxfId="530" priority="60" stopIfTrue="1" operator="between">
      <formula>#REF!</formula>
      <formula>0</formula>
    </cfRule>
    <cfRule type="cellIs" dxfId="529" priority="58" stopIfTrue="1" operator="between">
      <formula>#REF!</formula>
      <formula>0</formula>
    </cfRule>
  </conditionalFormatting>
  <conditionalFormatting sqref="AB35">
    <cfRule type="cellIs" dxfId="528" priority="2195" stopIfTrue="1" operator="lessThan">
      <formula>0</formula>
    </cfRule>
  </conditionalFormatting>
  <conditionalFormatting sqref="AB11:AD11">
    <cfRule type="cellIs" dxfId="527" priority="2463" stopIfTrue="1" operator="between">
      <formula>#REF!</formula>
      <formula>0</formula>
    </cfRule>
    <cfRule type="cellIs" dxfId="526" priority="2462" stopIfTrue="1" operator="between">
      <formula>#REF!</formula>
      <formula>#REF!</formula>
    </cfRule>
    <cfRule type="cellIs" dxfId="525" priority="4745" stopIfTrue="1" operator="lessThan">
      <formula>0</formula>
    </cfRule>
  </conditionalFormatting>
  <conditionalFormatting sqref="AB14:AD14">
    <cfRule type="cellIs" dxfId="524" priority="859" stopIfTrue="1" operator="lessThan">
      <formula>0</formula>
    </cfRule>
    <cfRule type="cellIs" dxfId="523" priority="860" stopIfTrue="1" operator="between">
      <formula>#REF!</formula>
      <formula>#REF!</formula>
    </cfRule>
    <cfRule type="cellIs" dxfId="522" priority="861" stopIfTrue="1" operator="between">
      <formula>#REF!</formula>
      <formula>0</formula>
    </cfRule>
  </conditionalFormatting>
  <conditionalFormatting sqref="AB16:AD17">
    <cfRule type="cellIs" dxfId="521" priority="1187" stopIfTrue="1" operator="between">
      <formula>#REF!</formula>
      <formula>#REF!</formula>
    </cfRule>
    <cfRule type="cellIs" dxfId="520" priority="1188" stopIfTrue="1" operator="between">
      <formula>#REF!</formula>
      <formula>0</formula>
    </cfRule>
  </conditionalFormatting>
  <conditionalFormatting sqref="AB20:AD20">
    <cfRule type="cellIs" dxfId="519" priority="6773" stopIfTrue="1" operator="between">
      <formula>#REF!</formula>
      <formula>0</formula>
    </cfRule>
    <cfRule type="cellIs" dxfId="518" priority="6772" stopIfTrue="1" operator="between">
      <formula>#REF!</formula>
      <formula>#REF!</formula>
    </cfRule>
  </conditionalFormatting>
  <conditionalFormatting sqref="AB32:AD32">
    <cfRule type="cellIs" dxfId="517" priority="5123" stopIfTrue="1" operator="between">
      <formula>#REF!</formula>
      <formula>0</formula>
    </cfRule>
    <cfRule type="cellIs" dxfId="516" priority="5122" stopIfTrue="1" operator="between">
      <formula>#REF!</formula>
      <formula>#REF!</formula>
    </cfRule>
  </conditionalFormatting>
  <conditionalFormatting sqref="AB35:AD35">
    <cfRule type="cellIs" dxfId="515" priority="2193" stopIfTrue="1" operator="between">
      <formula>#REF!</formula>
      <formula>#REF!</formula>
    </cfRule>
    <cfRule type="cellIs" dxfId="514" priority="2194" stopIfTrue="1" operator="between">
      <formula>#REF!</formula>
      <formula>0</formula>
    </cfRule>
  </conditionalFormatting>
  <conditionalFormatting sqref="AC12">
    <cfRule type="cellIs" dxfId="513" priority="946" stopIfTrue="1" operator="between">
      <formula>#REF!</formula>
      <formula>0</formula>
    </cfRule>
    <cfRule type="cellIs" dxfId="512" priority="945" stopIfTrue="1" operator="between">
      <formula>#REF!</formula>
      <formula>#REF!</formula>
    </cfRule>
  </conditionalFormatting>
  <conditionalFormatting sqref="AC14">
    <cfRule type="cellIs" dxfId="511" priority="856" stopIfTrue="1" operator="lessThan">
      <formula>0</formula>
    </cfRule>
    <cfRule type="cellIs" dxfId="510" priority="857" stopIfTrue="1" operator="between">
      <formula>#REF!</formula>
      <formula>#REF!</formula>
    </cfRule>
    <cfRule type="cellIs" dxfId="509" priority="858" stopIfTrue="1" operator="between">
      <formula>#REF!</formula>
      <formula>0</formula>
    </cfRule>
  </conditionalFormatting>
  <conditionalFormatting sqref="AC15">
    <cfRule type="cellIs" dxfId="508" priority="1702" stopIfTrue="1" operator="lessThan">
      <formula>0</formula>
    </cfRule>
  </conditionalFormatting>
  <conditionalFormatting sqref="AC27">
    <cfRule type="cellIs" dxfId="507" priority="150" stopIfTrue="1" operator="lessThan">
      <formula>0</formula>
    </cfRule>
    <cfRule type="cellIs" dxfId="506" priority="149" stopIfTrue="1" operator="between">
      <formula>#REF!</formula>
      <formula>0</formula>
    </cfRule>
    <cfRule type="cellIs" dxfId="505" priority="148" stopIfTrue="1" operator="between">
      <formula>#REF!</formula>
      <formula>#REF!</formula>
    </cfRule>
  </conditionalFormatting>
  <conditionalFormatting sqref="AC12:AD12">
    <cfRule type="cellIs" dxfId="504" priority="949" stopIfTrue="1" operator="between">
      <formula>#REF!</formula>
      <formula>0</formula>
    </cfRule>
    <cfRule type="cellIs" dxfId="503" priority="947" stopIfTrue="1" operator="lessThan">
      <formula>0</formula>
    </cfRule>
    <cfRule type="cellIs" dxfId="502" priority="948" stopIfTrue="1" operator="between">
      <formula>#REF!</formula>
      <formula>#REF!</formula>
    </cfRule>
  </conditionalFormatting>
  <conditionalFormatting sqref="AC15:AD15">
    <cfRule type="cellIs" dxfId="501" priority="1703" stopIfTrue="1" operator="between">
      <formula>#REF!</formula>
      <formula>#REF!</formula>
    </cfRule>
    <cfRule type="cellIs" dxfId="500" priority="1704" stopIfTrue="1" operator="between">
      <formula>#REF!</formula>
      <formula>0</formula>
    </cfRule>
  </conditionalFormatting>
  <conditionalFormatting sqref="AC16:AD17">
    <cfRule type="cellIs" dxfId="499" priority="1190" stopIfTrue="1" operator="lessThan">
      <formula>0</formula>
    </cfRule>
  </conditionalFormatting>
  <conditionalFormatting sqref="AC20:AD20">
    <cfRule type="cellIs" dxfId="498" priority="6777" stopIfTrue="1" operator="lessThan">
      <formula>0</formula>
    </cfRule>
  </conditionalFormatting>
  <conditionalFormatting sqref="AC32:AD32">
    <cfRule type="cellIs" dxfId="497" priority="5127" stopIfTrue="1" operator="lessThan">
      <formula>0</formula>
    </cfRule>
  </conditionalFormatting>
  <conditionalFormatting sqref="AC35:AD35">
    <cfRule type="cellIs" dxfId="496" priority="2196" stopIfTrue="1" operator="lessThan">
      <formula>0</formula>
    </cfRule>
  </conditionalFormatting>
  <conditionalFormatting sqref="AD9">
    <cfRule type="cellIs" dxfId="495" priority="2658" stopIfTrue="1" operator="lessThan">
      <formula>0</formula>
    </cfRule>
  </conditionalFormatting>
  <conditionalFormatting sqref="AD10">
    <cfRule type="cellIs" dxfId="494" priority="3012" stopIfTrue="1" operator="lessThan">
      <formula>0</formula>
    </cfRule>
    <cfRule type="cellIs" dxfId="493" priority="3011" stopIfTrue="1" operator="between">
      <formula>#REF!</formula>
      <formula>0</formula>
    </cfRule>
    <cfRule type="cellIs" dxfId="492" priority="3010" stopIfTrue="1" operator="between">
      <formula>#REF!</formula>
      <formula>#REF!</formula>
    </cfRule>
  </conditionalFormatting>
  <conditionalFormatting sqref="AD12">
    <cfRule type="cellIs" dxfId="491" priority="1120" stopIfTrue="1" operator="lessThan">
      <formula>0</formula>
    </cfRule>
  </conditionalFormatting>
  <conditionalFormatting sqref="AD14">
    <cfRule type="cellIs" dxfId="490" priority="877" stopIfTrue="1" operator="lessThan">
      <formula>0</formula>
    </cfRule>
  </conditionalFormatting>
  <conditionalFormatting sqref="AD15">
    <cfRule type="cellIs" dxfId="489" priority="1701" stopIfTrue="1" operator="lessThan">
      <formula>0</formula>
    </cfRule>
    <cfRule type="cellIs" dxfId="488" priority="1705" stopIfTrue="1" operator="lessThan">
      <formula>0</formula>
    </cfRule>
  </conditionalFormatting>
  <conditionalFormatting sqref="AD18">
    <cfRule type="cellIs" dxfId="487" priority="112" stopIfTrue="1" operator="between">
      <formula>#REF!</formula>
      <formula>#REF!</formula>
    </cfRule>
    <cfRule type="cellIs" dxfId="486" priority="113" stopIfTrue="1" operator="between">
      <formula>#REF!</formula>
      <formula>0</formula>
    </cfRule>
    <cfRule type="cellIs" dxfId="485" priority="111" stopIfTrue="1" operator="between">
      <formula>#REF!</formula>
      <formula>0</formula>
    </cfRule>
    <cfRule type="cellIs" dxfId="484" priority="110" stopIfTrue="1" operator="between">
      <formula>#REF!</formula>
      <formula>#REF!</formula>
    </cfRule>
    <cfRule type="cellIs" dxfId="483" priority="109" stopIfTrue="1" operator="lessThan">
      <formula>0</formula>
    </cfRule>
    <cfRule type="cellIs" dxfId="482" priority="114" stopIfTrue="1" operator="lessThan">
      <formula>0</formula>
    </cfRule>
  </conditionalFormatting>
  <conditionalFormatting sqref="AD21">
    <cfRule type="cellIs" dxfId="481" priority="909" stopIfTrue="1" operator="lessThan">
      <formula>0</formula>
    </cfRule>
    <cfRule type="cellIs" dxfId="480" priority="912" stopIfTrue="1" operator="lessThan">
      <formula>0</formula>
    </cfRule>
    <cfRule type="cellIs" dxfId="479" priority="911" stopIfTrue="1" operator="between">
      <formula>#REF!</formula>
      <formula>0</formula>
    </cfRule>
    <cfRule type="cellIs" dxfId="478" priority="910" stopIfTrue="1" operator="between">
      <formula>#REF!</formula>
      <formula>#REF!</formula>
    </cfRule>
  </conditionalFormatting>
  <conditionalFormatting sqref="AD23:AD24">
    <cfRule type="cellIs" dxfId="477" priority="963" stopIfTrue="1" operator="between">
      <formula>#REF!</formula>
      <formula>#REF!</formula>
    </cfRule>
    <cfRule type="cellIs" dxfId="476" priority="964" stopIfTrue="1" operator="between">
      <formula>#REF!</formula>
      <formula>0</formula>
    </cfRule>
    <cfRule type="cellIs" dxfId="475" priority="965" stopIfTrue="1" operator="lessThan">
      <formula>0</formula>
    </cfRule>
    <cfRule type="cellIs" dxfId="474" priority="962" stopIfTrue="1" operator="lessThan">
      <formula>0</formula>
    </cfRule>
  </conditionalFormatting>
  <conditionalFormatting sqref="AD30">
    <cfRule type="cellIs" dxfId="473" priority="99" stopIfTrue="1" operator="lessThan">
      <formula>0</formula>
    </cfRule>
    <cfRule type="cellIs" dxfId="472" priority="96" stopIfTrue="1" operator="lessThan">
      <formula>0</formula>
    </cfRule>
    <cfRule type="cellIs" dxfId="471" priority="98" stopIfTrue="1" operator="between">
      <formula>#REF!</formula>
      <formula>0</formula>
    </cfRule>
    <cfRule type="cellIs" dxfId="470" priority="97" stopIfTrue="1" operator="between">
      <formula>#REF!</formula>
      <formula>#REF!</formula>
    </cfRule>
  </conditionalFormatting>
  <conditionalFormatting sqref="AD33">
    <cfRule type="cellIs" dxfId="469" priority="54" stopIfTrue="1" operator="between">
      <formula>#REF!</formula>
      <formula>0</formula>
    </cfRule>
    <cfRule type="cellIs" dxfId="468" priority="53" stopIfTrue="1" operator="between">
      <formula>#REF!</formula>
      <formula>#REF!</formula>
    </cfRule>
    <cfRule type="cellIs" dxfId="467" priority="55" stopIfTrue="1" operator="lessThan">
      <formula>0</formula>
    </cfRule>
    <cfRule type="cellIs" dxfId="466" priority="52" stopIfTrue="1" operator="lessThan">
      <formula>0</formula>
    </cfRule>
  </conditionalFormatting>
  <conditionalFormatting sqref="AD9:AF9">
    <cfRule type="cellIs" dxfId="465" priority="2633" stopIfTrue="1" operator="between">
      <formula>#REF!</formula>
      <formula>#REF!</formula>
    </cfRule>
    <cfRule type="cellIs" dxfId="464" priority="2634" stopIfTrue="1" operator="between">
      <formula>#REF!</formula>
      <formula>0</formula>
    </cfRule>
  </conditionalFormatting>
  <conditionalFormatting sqref="AE9">
    <cfRule type="cellIs" dxfId="463" priority="2659" stopIfTrue="1" operator="lessThan">
      <formula>0</formula>
    </cfRule>
  </conditionalFormatting>
  <conditionalFormatting sqref="AE15">
    <cfRule type="cellIs" dxfId="462" priority="1278" stopIfTrue="1" operator="lessThan">
      <formula>0</formula>
    </cfRule>
  </conditionalFormatting>
  <conditionalFormatting sqref="AE18">
    <cfRule type="cellIs" dxfId="461" priority="116" stopIfTrue="1" operator="between">
      <formula>#REF!</formula>
      <formula>#REF!</formula>
    </cfRule>
    <cfRule type="cellIs" dxfId="460" priority="115" stopIfTrue="1" operator="lessThan">
      <formula>0</formula>
    </cfRule>
    <cfRule type="cellIs" dxfId="459" priority="117" stopIfTrue="1" operator="between">
      <formula>#REF!</formula>
      <formula>0</formula>
    </cfRule>
  </conditionalFormatting>
  <conditionalFormatting sqref="AE15:AF15">
    <cfRule type="cellIs" dxfId="458" priority="1280" stopIfTrue="1" operator="between">
      <formula>#REF!</formula>
      <formula>0</formula>
    </cfRule>
    <cfRule type="cellIs" dxfId="457" priority="1279" stopIfTrue="1" operator="between">
      <formula>#REF!</formula>
      <formula>#REF!</formula>
    </cfRule>
  </conditionalFormatting>
  <conditionalFormatting sqref="AF9">
    <cfRule type="cellIs" dxfId="456" priority="2660" stopIfTrue="1" operator="lessThan">
      <formula>0</formula>
    </cfRule>
  </conditionalFormatting>
  <conditionalFormatting sqref="AF10">
    <cfRule type="cellIs" dxfId="455" priority="2526" stopIfTrue="1" operator="between">
      <formula>#REF!</formula>
      <formula>#REF!</formula>
    </cfRule>
    <cfRule type="cellIs" dxfId="454" priority="2530" stopIfTrue="1" operator="between">
      <formula>#REF!</formula>
      <formula>0</formula>
    </cfRule>
    <cfRule type="cellIs" dxfId="453" priority="2528" stopIfTrue="1" operator="lessThan">
      <formula>0</formula>
    </cfRule>
    <cfRule type="cellIs" dxfId="452" priority="2525" stopIfTrue="1" operator="lessThan">
      <formula>0</formula>
    </cfRule>
    <cfRule type="cellIs" dxfId="451" priority="2529" stopIfTrue="1" operator="between">
      <formula>#REF!</formula>
      <formula>#REF!</formula>
    </cfRule>
    <cfRule type="cellIs" dxfId="450" priority="2527" stopIfTrue="1" operator="between">
      <formula>#REF!</formula>
      <formula>0</formula>
    </cfRule>
  </conditionalFormatting>
  <conditionalFormatting sqref="AF12">
    <cfRule type="cellIs" dxfId="449" priority="1121" stopIfTrue="1" operator="lessThan">
      <formula>0</formula>
    </cfRule>
    <cfRule type="cellIs" dxfId="448" priority="1122" stopIfTrue="1" operator="between">
      <formula>#REF!</formula>
      <formula>#REF!</formula>
    </cfRule>
    <cfRule type="cellIs" dxfId="447" priority="1123" stopIfTrue="1" operator="between">
      <formula>#REF!</formula>
      <formula>0</formula>
    </cfRule>
  </conditionalFormatting>
  <conditionalFormatting sqref="AF14">
    <cfRule type="cellIs" dxfId="446" priority="879" stopIfTrue="1" operator="between">
      <formula>#REF!</formula>
      <formula>#REF!</formula>
    </cfRule>
    <cfRule type="cellIs" dxfId="445" priority="880" stopIfTrue="1" operator="between">
      <formula>#REF!</formula>
      <formula>0</formula>
    </cfRule>
  </conditionalFormatting>
  <conditionalFormatting sqref="AF14:AF15">
    <cfRule type="cellIs" dxfId="444" priority="878" stopIfTrue="1" operator="lessThan">
      <formula>0</formula>
    </cfRule>
  </conditionalFormatting>
  <conditionalFormatting sqref="AF16">
    <cfRule type="cellIs" dxfId="443" priority="2958" stopIfTrue="1" operator="lessThan">
      <formula>0</formula>
    </cfRule>
  </conditionalFormatting>
  <conditionalFormatting sqref="AF17:AF18">
    <cfRule type="cellIs" dxfId="442" priority="123" stopIfTrue="1" operator="lessThan">
      <formula>0</formula>
    </cfRule>
    <cfRule type="cellIs" dxfId="441" priority="122" stopIfTrue="1" operator="between">
      <formula>#REF!</formula>
      <formula>0</formula>
    </cfRule>
    <cfRule type="cellIs" dxfId="440" priority="121" stopIfTrue="1" operator="between">
      <formula>#REF!</formula>
      <formula>#REF!</formula>
    </cfRule>
  </conditionalFormatting>
  <conditionalFormatting sqref="AF18">
    <cfRule type="cellIs" dxfId="439" priority="120" stopIfTrue="1" operator="between">
      <formula>#REF!</formula>
      <formula>0</formula>
    </cfRule>
    <cfRule type="cellIs" dxfId="438" priority="119" stopIfTrue="1" operator="between">
      <formula>#REF!</formula>
      <formula>#REF!</formula>
    </cfRule>
    <cfRule type="cellIs" dxfId="437" priority="118" stopIfTrue="1" operator="lessThan">
      <formula>0</formula>
    </cfRule>
  </conditionalFormatting>
  <conditionalFormatting sqref="AF20">
    <cfRule type="cellIs" dxfId="436" priority="6765" stopIfTrue="1" operator="lessThan">
      <formula>0</formula>
    </cfRule>
  </conditionalFormatting>
  <conditionalFormatting sqref="AF21">
    <cfRule type="cellIs" dxfId="435" priority="211" stopIfTrue="1" operator="between">
      <formula>#REF!</formula>
      <formula>0</formula>
    </cfRule>
    <cfRule type="cellIs" dxfId="434" priority="212" stopIfTrue="1" operator="lessThan">
      <formula>0</formula>
    </cfRule>
    <cfRule type="cellIs" dxfId="433" priority="209" stopIfTrue="1" operator="lessThan">
      <formula>0</formula>
    </cfRule>
    <cfRule type="cellIs" dxfId="432" priority="210" stopIfTrue="1" operator="between">
      <formula>#REF!</formula>
      <formula>#REF!</formula>
    </cfRule>
  </conditionalFormatting>
  <conditionalFormatting sqref="AF23">
    <cfRule type="cellIs" dxfId="431" priority="223" stopIfTrue="1" operator="lessThan">
      <formula>0</formula>
    </cfRule>
  </conditionalFormatting>
  <conditionalFormatting sqref="AF23:AF24">
    <cfRule type="cellIs" dxfId="430" priority="220" stopIfTrue="1" operator="lessThan">
      <formula>0</formula>
    </cfRule>
    <cfRule type="cellIs" dxfId="429" priority="222" stopIfTrue="1" operator="between">
      <formula>#REF!</formula>
      <formula>0</formula>
    </cfRule>
    <cfRule type="cellIs" dxfId="428" priority="221" stopIfTrue="1" operator="between">
      <formula>#REF!</formula>
      <formula>#REF!</formula>
    </cfRule>
  </conditionalFormatting>
  <conditionalFormatting sqref="AF27:AF28">
    <cfRule type="cellIs" dxfId="427" priority="299" stopIfTrue="1" operator="between">
      <formula>#REF!</formula>
      <formula>0</formula>
    </cfRule>
    <cfRule type="cellIs" dxfId="426" priority="300" stopIfTrue="1" operator="lessThan">
      <formula>0</formula>
    </cfRule>
    <cfRule type="cellIs" dxfId="425" priority="298" stopIfTrue="1" operator="between">
      <formula>#REF!</formula>
      <formula>#REF!</formula>
    </cfRule>
  </conditionalFormatting>
  <conditionalFormatting sqref="AF30">
    <cfRule type="cellIs" dxfId="424" priority="89" stopIfTrue="1" operator="lessThan">
      <formula>0</formula>
    </cfRule>
    <cfRule type="cellIs" dxfId="423" priority="90" stopIfTrue="1" operator="between">
      <formula>#REF!</formula>
      <formula>#REF!</formula>
    </cfRule>
    <cfRule type="cellIs" dxfId="422" priority="92" stopIfTrue="1" operator="lessThan">
      <formula>0</formula>
    </cfRule>
    <cfRule type="cellIs" dxfId="421" priority="91" stopIfTrue="1" operator="between">
      <formula>#REF!</formula>
      <formula>0</formula>
    </cfRule>
  </conditionalFormatting>
  <conditionalFormatting sqref="AF33">
    <cfRule type="cellIs" dxfId="420" priority="48" stopIfTrue="1" operator="lessThan">
      <formula>0</formula>
    </cfRule>
    <cfRule type="cellIs" dxfId="419" priority="45" stopIfTrue="1" operator="lessThan">
      <formula>0</formula>
    </cfRule>
    <cfRule type="cellIs" dxfId="418" priority="46" stopIfTrue="1" operator="between">
      <formula>#REF!</formula>
      <formula>#REF!</formula>
    </cfRule>
    <cfRule type="cellIs" dxfId="417" priority="47" stopIfTrue="1" operator="between">
      <formula>#REF!</formula>
      <formula>0</formula>
    </cfRule>
  </conditionalFormatting>
  <conditionalFormatting sqref="AF35">
    <cfRule type="cellIs" dxfId="416" priority="2188" stopIfTrue="1" operator="between">
      <formula>#REF!</formula>
      <formula>0</formula>
    </cfRule>
    <cfRule type="cellIs" dxfId="415" priority="2189" stopIfTrue="1" operator="lessThan">
      <formula>0</formula>
    </cfRule>
    <cfRule type="cellIs" dxfId="414" priority="2187" stopIfTrue="1" operator="between">
      <formula>#REF!</formula>
      <formula>#REF!</formula>
    </cfRule>
  </conditionalFormatting>
  <conditionalFormatting sqref="AF16:AH16">
    <cfRule type="cellIs" dxfId="413" priority="2926" stopIfTrue="1" operator="between">
      <formula>#REF!</formula>
      <formula>0</formula>
    </cfRule>
    <cfRule type="cellIs" dxfId="412" priority="2925" stopIfTrue="1" operator="between">
      <formula>#REF!</formula>
      <formula>#REF!</formula>
    </cfRule>
  </conditionalFormatting>
  <conditionalFormatting sqref="AF20:AH20">
    <cfRule type="cellIs" dxfId="411" priority="6763" stopIfTrue="1" operator="between">
      <formula>#REF!</formula>
      <formula>#REF!</formula>
    </cfRule>
    <cfRule type="cellIs" dxfId="410" priority="6764" stopIfTrue="1" operator="between">
      <formula>#REF!</formula>
      <formula>0</formula>
    </cfRule>
  </conditionalFormatting>
  <conditionalFormatting sqref="AG16:AH16">
    <cfRule type="cellIs" dxfId="409" priority="5985" stopIfTrue="1" operator="lessThan">
      <formula>0</formula>
    </cfRule>
  </conditionalFormatting>
  <conditionalFormatting sqref="AG20:AH20">
    <cfRule type="cellIs" dxfId="408" priority="6768" stopIfTrue="1" operator="lessThan">
      <formula>0</formula>
    </cfRule>
  </conditionalFormatting>
  <conditionalFormatting sqref="AH9">
    <cfRule type="cellIs" dxfId="407" priority="2151" stopIfTrue="1" operator="between">
      <formula>#REF!</formula>
      <formula>0</formula>
    </cfRule>
    <cfRule type="cellIs" dxfId="406" priority="2150" stopIfTrue="1" operator="between">
      <formula>#REF!</formula>
      <formula>#REF!</formula>
    </cfRule>
  </conditionalFormatting>
  <conditionalFormatting sqref="AH9:AH10">
    <cfRule type="cellIs" dxfId="405" priority="2152" stopIfTrue="1" operator="lessThan">
      <formula>0</formula>
    </cfRule>
  </conditionalFormatting>
  <conditionalFormatting sqref="AH10">
    <cfRule type="cellIs" dxfId="404" priority="2521" stopIfTrue="1" operator="lessThan">
      <formula>0</formula>
    </cfRule>
    <cfRule type="cellIs" dxfId="403" priority="2520" stopIfTrue="1" operator="between">
      <formula>#REF!</formula>
      <formula>0</formula>
    </cfRule>
    <cfRule type="cellIs" dxfId="402" priority="2519" stopIfTrue="1" operator="between">
      <formula>#REF!</formula>
      <formula>#REF!</formula>
    </cfRule>
  </conditionalFormatting>
  <conditionalFormatting sqref="AH11">
    <cfRule type="cellIs" dxfId="401" priority="4626" stopIfTrue="1" operator="lessThan">
      <formula>0</formula>
    </cfRule>
  </conditionalFormatting>
  <conditionalFormatting sqref="AH12">
    <cfRule type="cellIs" dxfId="400" priority="1159" stopIfTrue="1" operator="lessThan">
      <formula>0</formula>
    </cfRule>
    <cfRule type="cellIs" dxfId="399" priority="1160" stopIfTrue="1" operator="between">
      <formula>#REF!</formula>
      <formula>#REF!</formula>
    </cfRule>
    <cfRule type="cellIs" dxfId="398" priority="1161" stopIfTrue="1" operator="between">
      <formula>#REF!</formula>
      <formula>0</formula>
    </cfRule>
    <cfRule type="cellIs" dxfId="397" priority="1162" stopIfTrue="1" operator="lessThan">
      <formula>0</formula>
    </cfRule>
  </conditionalFormatting>
  <conditionalFormatting sqref="AH14:AH15">
    <cfRule type="cellIs" dxfId="396" priority="888" stopIfTrue="1" operator="lessThan">
      <formula>0</formula>
    </cfRule>
    <cfRule type="cellIs" dxfId="395" priority="887" stopIfTrue="1" operator="between">
      <formula>#REF!</formula>
      <formula>0</formula>
    </cfRule>
    <cfRule type="cellIs" dxfId="394" priority="886" stopIfTrue="1" operator="between">
      <formula>#REF!</formula>
      <formula>#REF!</formula>
    </cfRule>
    <cfRule type="cellIs" dxfId="393" priority="885" stopIfTrue="1" operator="lessThan">
      <formula>0</formula>
    </cfRule>
  </conditionalFormatting>
  <conditionalFormatting sqref="AH18">
    <cfRule type="cellIs" dxfId="392" priority="760" stopIfTrue="1" operator="lessThan">
      <formula>0</formula>
    </cfRule>
    <cfRule type="cellIs" dxfId="391" priority="763" stopIfTrue="1" operator="lessThan">
      <formula>0</formula>
    </cfRule>
  </conditionalFormatting>
  <conditionalFormatting sqref="AH18:AH19">
    <cfRule type="cellIs" dxfId="390" priority="761" stopIfTrue="1" operator="between">
      <formula>#REF!</formula>
      <formula>#REF!</formula>
    </cfRule>
    <cfRule type="cellIs" dxfId="389" priority="762" stopIfTrue="1" operator="between">
      <formula>#REF!</formula>
      <formula>0</formula>
    </cfRule>
  </conditionalFormatting>
  <conditionalFormatting sqref="AH19">
    <cfRule type="cellIs" dxfId="388" priority="3121" stopIfTrue="1" operator="lessThan">
      <formula>0</formula>
    </cfRule>
  </conditionalFormatting>
  <conditionalFormatting sqref="AH21">
    <cfRule type="cellIs" dxfId="387" priority="206" stopIfTrue="1" operator="lessThan">
      <formula>0</formula>
    </cfRule>
    <cfRule type="cellIs" dxfId="386" priority="207" stopIfTrue="1" operator="between">
      <formula>#REF!</formula>
      <formula>#REF!</formula>
    </cfRule>
    <cfRule type="cellIs" dxfId="385" priority="208" stopIfTrue="1" operator="between">
      <formula>#REF!</formula>
      <formula>0</formula>
    </cfRule>
  </conditionalFormatting>
  <conditionalFormatting sqref="AH23">
    <cfRule type="cellIs" dxfId="384" priority="216" stopIfTrue="1" operator="between">
      <formula>#REF!</formula>
      <formula>0</formula>
    </cfRule>
    <cfRule type="cellIs" dxfId="383" priority="215" stopIfTrue="1" operator="between">
      <formula>#REF!</formula>
      <formula>#REF!</formula>
    </cfRule>
    <cfRule type="cellIs" dxfId="382" priority="214" stopIfTrue="1" operator="lessThan">
      <formula>0</formula>
    </cfRule>
  </conditionalFormatting>
  <conditionalFormatting sqref="AH23:AH24">
    <cfRule type="cellIs" dxfId="381" priority="219" stopIfTrue="1" operator="between">
      <formula>#REF!</formula>
      <formula>0</formula>
    </cfRule>
    <cfRule type="cellIs" dxfId="380" priority="218" stopIfTrue="1" operator="between">
      <formula>#REF!</formula>
      <formula>#REF!</formula>
    </cfRule>
    <cfRule type="cellIs" dxfId="379" priority="217" stopIfTrue="1" operator="lessThan">
      <formula>0</formula>
    </cfRule>
  </conditionalFormatting>
  <conditionalFormatting sqref="AH24">
    <cfRule type="cellIs" dxfId="378" priority="733" stopIfTrue="1" operator="lessThan">
      <formula>0</formula>
    </cfRule>
  </conditionalFormatting>
  <conditionalFormatting sqref="AH30">
    <cfRule type="cellIs" dxfId="377" priority="88" stopIfTrue="1" operator="between">
      <formula>#REF!</formula>
      <formula>0</formula>
    </cfRule>
    <cfRule type="cellIs" dxfId="376" priority="87" stopIfTrue="1" operator="between">
      <formula>#REF!</formula>
      <formula>#REF!</formula>
    </cfRule>
    <cfRule type="cellIs" dxfId="375" priority="86" stopIfTrue="1" operator="lessThan">
      <formula>0</formula>
    </cfRule>
  </conditionalFormatting>
  <conditionalFormatting sqref="AH33">
    <cfRule type="cellIs" dxfId="374" priority="44" stopIfTrue="1" operator="between">
      <formula>#REF!</formula>
      <formula>0</formula>
    </cfRule>
    <cfRule type="cellIs" dxfId="373" priority="43" stopIfTrue="1" operator="between">
      <formula>#REF!</formula>
      <formula>#REF!</formula>
    </cfRule>
    <cfRule type="cellIs" dxfId="372" priority="42" stopIfTrue="1" operator="lessThan">
      <formula>0</formula>
    </cfRule>
  </conditionalFormatting>
  <conditionalFormatting sqref="AH11:AL11">
    <cfRule type="cellIs" dxfId="371" priority="4625" stopIfTrue="1" operator="between">
      <formula>#REF!</formula>
      <formula>0</formula>
    </cfRule>
    <cfRule type="cellIs" dxfId="370" priority="4624" stopIfTrue="1" operator="between">
      <formula>#REF!</formula>
      <formula>#REF!</formula>
    </cfRule>
  </conditionalFormatting>
  <conditionalFormatting sqref="AI21">
    <cfRule type="cellIs" dxfId="369" priority="22" stopIfTrue="1" operator="between">
      <formula>#REF!</formula>
      <formula>#REF!</formula>
    </cfRule>
    <cfRule type="cellIs" dxfId="368" priority="23" stopIfTrue="1" operator="between">
      <formula>#REF!</formula>
      <formula>0</formula>
    </cfRule>
    <cfRule type="cellIs" dxfId="367" priority="21" stopIfTrue="1" operator="lessThan">
      <formula>0</formula>
    </cfRule>
  </conditionalFormatting>
  <conditionalFormatting sqref="AI23">
    <cfRule type="cellIs" dxfId="366" priority="30" stopIfTrue="1" operator="lessThan">
      <formula>0</formula>
    </cfRule>
    <cfRule type="cellIs" dxfId="365" priority="31" stopIfTrue="1" operator="between">
      <formula>#REF!</formula>
      <formula>#REF!</formula>
    </cfRule>
    <cfRule type="cellIs" dxfId="364" priority="32" stopIfTrue="1" operator="between">
      <formula>#REF!</formula>
      <formula>0</formula>
    </cfRule>
  </conditionalFormatting>
  <conditionalFormatting sqref="AI30">
    <cfRule type="cellIs" dxfId="363" priority="83" stopIfTrue="1" operator="lessThan">
      <formula>0</formula>
    </cfRule>
  </conditionalFormatting>
  <conditionalFormatting sqref="AI33">
    <cfRule type="cellIs" dxfId="362" priority="40" stopIfTrue="1" operator="between">
      <formula>#REF!</formula>
      <formula>#REF!</formula>
    </cfRule>
    <cfRule type="cellIs" dxfId="361" priority="41" stopIfTrue="1" operator="between">
      <formula>#REF!</formula>
      <formula>0</formula>
    </cfRule>
    <cfRule type="cellIs" dxfId="360" priority="39" stopIfTrue="1" operator="lessThan">
      <formula>0</formula>
    </cfRule>
  </conditionalFormatting>
  <conditionalFormatting sqref="AI11:AL11">
    <cfRule type="cellIs" dxfId="359" priority="4639" stopIfTrue="1" operator="lessThan">
      <formula>0</formula>
    </cfRule>
  </conditionalFormatting>
  <conditionalFormatting sqref="AI30:AL30">
    <cfRule type="cellIs" dxfId="358" priority="84" stopIfTrue="1" operator="between">
      <formula>#REF!</formula>
      <formula>#REF!</formula>
    </cfRule>
    <cfRule type="cellIs" dxfId="357" priority="85" stopIfTrue="1" operator="between">
      <formula>#REF!</formula>
      <formula>0</formula>
    </cfRule>
  </conditionalFormatting>
  <conditionalFormatting sqref="AJ9">
    <cfRule type="cellIs" dxfId="356" priority="2148" stopIfTrue="1" operator="between">
      <formula>#REF!</formula>
      <formula>0</formula>
    </cfRule>
    <cfRule type="cellIs" dxfId="355" priority="2149" stopIfTrue="1" operator="lessThan">
      <formula>0</formula>
    </cfRule>
    <cfRule type="cellIs" dxfId="354" priority="2147" stopIfTrue="1" operator="between">
      <formula>#REF!</formula>
      <formula>#REF!</formula>
    </cfRule>
  </conditionalFormatting>
  <conditionalFormatting sqref="AJ12">
    <cfRule type="cellIs" dxfId="353" priority="1163" stopIfTrue="1" operator="lessThan">
      <formula>0</formula>
    </cfRule>
    <cfRule type="cellIs" dxfId="352" priority="1167" stopIfTrue="1" operator="between">
      <formula>#REF!</formula>
      <formula>#REF!</formula>
    </cfRule>
    <cfRule type="cellIs" dxfId="351" priority="1168" stopIfTrue="1" operator="between">
      <formula>#REF!</formula>
      <formula>0</formula>
    </cfRule>
  </conditionalFormatting>
  <conditionalFormatting sqref="AJ14:AJ15">
    <cfRule type="cellIs" dxfId="350" priority="891" stopIfTrue="1" operator="between">
      <formula>#REF!</formula>
      <formula>0</formula>
    </cfRule>
    <cfRule type="cellIs" dxfId="349" priority="890" stopIfTrue="1" operator="between">
      <formula>#REF!</formula>
      <formula>#REF!</formula>
    </cfRule>
    <cfRule type="cellIs" dxfId="348" priority="889" stopIfTrue="1" operator="lessThan">
      <formula>0</formula>
    </cfRule>
  </conditionalFormatting>
  <conditionalFormatting sqref="AJ17">
    <cfRule type="cellIs" dxfId="347" priority="1197" stopIfTrue="1" operator="lessThan">
      <formula>0</formula>
    </cfRule>
  </conditionalFormatting>
  <conditionalFormatting sqref="AJ18">
    <cfRule type="cellIs" dxfId="346" priority="797" stopIfTrue="1" operator="lessThan">
      <formula>0</formula>
    </cfRule>
  </conditionalFormatting>
  <conditionalFormatting sqref="AJ18:AJ19">
    <cfRule type="cellIs" dxfId="345" priority="796" stopIfTrue="1" operator="between">
      <formula>#REF!</formula>
      <formula>0</formula>
    </cfRule>
    <cfRule type="cellIs" dxfId="344" priority="795" stopIfTrue="1" operator="between">
      <formula>#REF!</formula>
      <formula>#REF!</formula>
    </cfRule>
  </conditionalFormatting>
  <conditionalFormatting sqref="AJ19">
    <cfRule type="cellIs" dxfId="343" priority="3118" stopIfTrue="1" operator="lessThan">
      <formula>0</formula>
    </cfRule>
  </conditionalFormatting>
  <conditionalFormatting sqref="AJ21">
    <cfRule type="cellIs" dxfId="342" priority="29" stopIfTrue="1" operator="between">
      <formula>#REF!</formula>
      <formula>0</formula>
    </cfRule>
    <cfRule type="cellIs" dxfId="341" priority="24" stopIfTrue="1" operator="lessThan">
      <formula>0</formula>
    </cfRule>
    <cfRule type="cellIs" dxfId="340" priority="25" stopIfTrue="1" operator="between">
      <formula>#REF!</formula>
      <formula>#REF!</formula>
    </cfRule>
    <cfRule type="cellIs" dxfId="339" priority="26" stopIfTrue="1" operator="between">
      <formula>#REF!</formula>
      <formula>0</formula>
    </cfRule>
    <cfRule type="cellIs" dxfId="338" priority="27" stopIfTrue="1" operator="lessThan">
      <formula>0</formula>
    </cfRule>
    <cfRule type="cellIs" dxfId="337" priority="28" stopIfTrue="1" operator="between">
      <formula>#REF!</formula>
      <formula>#REF!</formula>
    </cfRule>
  </conditionalFormatting>
  <conditionalFormatting sqref="AJ23">
    <cfRule type="cellIs" dxfId="336" priority="35" stopIfTrue="1" operator="between">
      <formula>#REF!</formula>
      <formula>0</formula>
    </cfRule>
    <cfRule type="cellIs" dxfId="335" priority="33" stopIfTrue="1" operator="lessThan">
      <formula>0</formula>
    </cfRule>
    <cfRule type="cellIs" dxfId="334" priority="34" stopIfTrue="1" operator="between">
      <formula>#REF!</formula>
      <formula>#REF!</formula>
    </cfRule>
  </conditionalFormatting>
  <conditionalFormatting sqref="AJ23:AJ24">
    <cfRule type="cellIs" dxfId="333" priority="38" stopIfTrue="1" operator="between">
      <formula>#REF!</formula>
      <formula>0</formula>
    </cfRule>
    <cfRule type="cellIs" dxfId="332" priority="37" stopIfTrue="1" operator="between">
      <formula>#REF!</formula>
      <formula>#REF!</formula>
    </cfRule>
    <cfRule type="cellIs" dxfId="331" priority="36" stopIfTrue="1" operator="lessThan">
      <formula>0</formula>
    </cfRule>
  </conditionalFormatting>
  <conditionalFormatting sqref="AJ26:AJ27">
    <cfRule type="cellIs" dxfId="330" priority="4390" stopIfTrue="1" operator="lessThan">
      <formula>0</formula>
    </cfRule>
  </conditionalFormatting>
  <conditionalFormatting sqref="AJ30">
    <cfRule type="cellIs" dxfId="329" priority="146" stopIfTrue="1" operator="lessThan">
      <formula>0</formula>
    </cfRule>
  </conditionalFormatting>
  <conditionalFormatting sqref="AJ33">
    <cfRule type="cellIs" dxfId="328" priority="64" stopIfTrue="1" operator="lessThan">
      <formula>0</formula>
    </cfRule>
  </conditionalFormatting>
  <conditionalFormatting sqref="AJ35">
    <cfRule type="cellIs" dxfId="327" priority="2203" stopIfTrue="1" operator="lessThan">
      <formula>0</formula>
    </cfRule>
  </conditionalFormatting>
  <conditionalFormatting sqref="AJ17:AL17">
    <cfRule type="cellIs" dxfId="326" priority="1196" stopIfTrue="1" operator="between">
      <formula>#REF!</formula>
      <formula>0</formula>
    </cfRule>
    <cfRule type="cellIs" dxfId="325" priority="1195" stopIfTrue="1" operator="between">
      <formula>#REF!</formula>
      <formula>#REF!</formula>
    </cfRule>
  </conditionalFormatting>
  <conditionalFormatting sqref="AJ25:AL25 AJ26:AJ27">
    <cfRule type="cellIs" dxfId="324" priority="4254" stopIfTrue="1" operator="between">
      <formula>#REF!</formula>
      <formula>0</formula>
    </cfRule>
    <cfRule type="cellIs" dxfId="323" priority="4253" stopIfTrue="1" operator="between">
      <formula>#REF!</formula>
      <formula>#REF!</formula>
    </cfRule>
  </conditionalFormatting>
  <conditionalFormatting sqref="AJ25:AL25 AJ34:AL34">
    <cfRule type="cellIs" dxfId="322" priority="7326" stopIfTrue="1" operator="lessThan">
      <formula>0</formula>
    </cfRule>
  </conditionalFormatting>
  <conditionalFormatting sqref="AJ33:AL35">
    <cfRule type="cellIs" dxfId="321" priority="62" stopIfTrue="1" operator="between">
      <formula>#REF!</formula>
      <formula>#REF!</formula>
    </cfRule>
    <cfRule type="cellIs" dxfId="320" priority="63" stopIfTrue="1" operator="between">
      <formula>#REF!</formula>
      <formula>0</formula>
    </cfRule>
  </conditionalFormatting>
  <conditionalFormatting sqref="AK21">
    <cfRule type="cellIs" dxfId="319" priority="190" stopIfTrue="1" operator="between">
      <formula>#REF!</formula>
      <formula>0</formula>
    </cfRule>
    <cfRule type="cellIs" dxfId="318" priority="189" stopIfTrue="1" operator="between">
      <formula>#REF!</formula>
      <formula>#REF!</formula>
    </cfRule>
    <cfRule type="cellIs" dxfId="317" priority="188" stopIfTrue="1" operator="lessThan">
      <formula>0</formula>
    </cfRule>
  </conditionalFormatting>
  <conditionalFormatting sqref="AK23">
    <cfRule type="cellIs" dxfId="316" priority="225" stopIfTrue="1" operator="between">
      <formula>#REF!</formula>
      <formula>#REF!</formula>
    </cfRule>
    <cfRule type="cellIs" dxfId="315" priority="224" stopIfTrue="1" operator="lessThan">
      <formula>0</formula>
    </cfRule>
    <cfRule type="cellIs" dxfId="314" priority="226" stopIfTrue="1" operator="between">
      <formula>#REF!</formula>
      <formula>0</formula>
    </cfRule>
  </conditionalFormatting>
  <conditionalFormatting sqref="AK17:AL17">
    <cfRule type="cellIs" dxfId="313" priority="1198" stopIfTrue="1" operator="lessThan">
      <formula>0</formula>
    </cfRule>
  </conditionalFormatting>
  <conditionalFormatting sqref="AK30:AL30">
    <cfRule type="cellIs" dxfId="312" priority="147" stopIfTrue="1" operator="lessThan">
      <formula>0</formula>
    </cfRule>
  </conditionalFormatting>
  <conditionalFormatting sqref="AK32:AL32">
    <cfRule type="cellIs" dxfId="311" priority="152" stopIfTrue="1" operator="between">
      <formula>#REF!</formula>
      <formula>0</formula>
    </cfRule>
    <cfRule type="cellIs" dxfId="310" priority="151" stopIfTrue="1" operator="between">
      <formula>#REF!</formula>
      <formula>#REF!</formula>
    </cfRule>
    <cfRule type="cellIs" dxfId="309" priority="153" stopIfTrue="1" operator="lessThan">
      <formula>0</formula>
    </cfRule>
  </conditionalFormatting>
  <conditionalFormatting sqref="AK33:AL33">
    <cfRule type="cellIs" dxfId="308" priority="65" stopIfTrue="1" operator="lessThan">
      <formula>0</formula>
    </cfRule>
  </conditionalFormatting>
  <conditionalFormatting sqref="AK35:AL35">
    <cfRule type="cellIs" dxfId="307" priority="2204" stopIfTrue="1" operator="lessThan">
      <formula>0</formula>
    </cfRule>
  </conditionalFormatting>
  <conditionalFormatting sqref="AL9">
    <cfRule type="cellIs" dxfId="306" priority="2144" stopIfTrue="1" operator="between">
      <formula>#REF!</formula>
      <formula>#REF!</formula>
    </cfRule>
    <cfRule type="cellIs" dxfId="305" priority="2145" stopIfTrue="1" operator="between">
      <formula>#REF!</formula>
      <formula>0</formula>
    </cfRule>
    <cfRule type="cellIs" dxfId="304" priority="2146" stopIfTrue="1" operator="lessThan">
      <formula>0</formula>
    </cfRule>
  </conditionalFormatting>
  <conditionalFormatting sqref="AL12">
    <cfRule type="cellIs" dxfId="303" priority="1171" stopIfTrue="1" operator="lessThan">
      <formula>0</formula>
    </cfRule>
  </conditionalFormatting>
  <conditionalFormatting sqref="AL14:AL16">
    <cfRule type="cellIs" dxfId="302" priority="894" stopIfTrue="1" operator="lessThan">
      <formula>0</formula>
    </cfRule>
  </conditionalFormatting>
  <conditionalFormatting sqref="AL18">
    <cfRule type="cellIs" dxfId="301" priority="754" stopIfTrue="1" operator="lessThan">
      <formula>0</formula>
    </cfRule>
  </conditionalFormatting>
  <conditionalFormatting sqref="AL20">
    <cfRule type="cellIs" dxfId="300" priority="934" stopIfTrue="1" operator="lessThan">
      <formula>0</formula>
    </cfRule>
  </conditionalFormatting>
  <conditionalFormatting sqref="AL21">
    <cfRule type="cellIs" dxfId="299" priority="196" stopIfTrue="1" operator="lessThan">
      <formula>0</formula>
    </cfRule>
    <cfRule type="cellIs" dxfId="298" priority="194" stopIfTrue="1" operator="between">
      <formula>#REF!</formula>
      <formula>#REF!</formula>
    </cfRule>
    <cfRule type="cellIs" dxfId="297" priority="195" stopIfTrue="1" operator="between">
      <formula>#REF!</formula>
      <formula>0</formula>
    </cfRule>
    <cfRule type="cellIs" dxfId="296" priority="193" stopIfTrue="1" operator="between">
      <formula>#REF!</formula>
      <formula>0</formula>
    </cfRule>
    <cfRule type="cellIs" dxfId="295" priority="192" stopIfTrue="1" operator="between">
      <formula>#REF!</formula>
      <formula>#REF!</formula>
    </cfRule>
    <cfRule type="cellIs" dxfId="294" priority="191" stopIfTrue="1" operator="lessThan">
      <formula>0</formula>
    </cfRule>
  </conditionalFormatting>
  <conditionalFormatting sqref="AL23">
    <cfRule type="cellIs" dxfId="293" priority="227" stopIfTrue="1" operator="lessThan">
      <formula>0</formula>
    </cfRule>
    <cfRule type="cellIs" dxfId="292" priority="229" stopIfTrue="1" operator="between">
      <formula>#REF!</formula>
      <formula>0</formula>
    </cfRule>
    <cfRule type="cellIs" dxfId="291" priority="230" stopIfTrue="1" operator="between">
      <formula>#REF!</formula>
      <formula>#REF!</formula>
    </cfRule>
    <cfRule type="cellIs" dxfId="290" priority="232" stopIfTrue="1" operator="lessThan">
      <formula>0</formula>
    </cfRule>
  </conditionalFormatting>
  <conditionalFormatting sqref="AL24">
    <cfRule type="cellIs" dxfId="289" priority="739" stopIfTrue="1" operator="lessThan">
      <formula>0</formula>
    </cfRule>
  </conditionalFormatting>
  <conditionalFormatting sqref="AL23:AM23">
    <cfRule type="cellIs" dxfId="288" priority="231" stopIfTrue="1" operator="between">
      <formula>#REF!</formula>
      <formula>0</formula>
    </cfRule>
    <cfRule type="cellIs" dxfId="287" priority="228" stopIfTrue="1" operator="between">
      <formula>#REF!</formula>
      <formula>#REF!</formula>
    </cfRule>
  </conditionalFormatting>
  <conditionalFormatting sqref="AL12:AN12">
    <cfRule type="cellIs" dxfId="286" priority="1169" stopIfTrue="1" operator="between">
      <formula>#REF!</formula>
      <formula>#REF!</formula>
    </cfRule>
    <cfRule type="cellIs" dxfId="285" priority="1170" stopIfTrue="1" operator="between">
      <formula>#REF!</formula>
      <formula>0</formula>
    </cfRule>
  </conditionalFormatting>
  <conditionalFormatting sqref="AL14:AN16">
    <cfRule type="cellIs" dxfId="284" priority="893" stopIfTrue="1" operator="between">
      <formula>#REF!</formula>
      <formula>0</formula>
    </cfRule>
    <cfRule type="cellIs" dxfId="283" priority="892" stopIfTrue="1" operator="between">
      <formula>#REF!</formula>
      <formula>#REF!</formula>
    </cfRule>
  </conditionalFormatting>
  <conditionalFormatting sqref="AL18:AN18">
    <cfRule type="cellIs" dxfId="282" priority="752" stopIfTrue="1" operator="between">
      <formula>#REF!</formula>
      <formula>#REF!</formula>
    </cfRule>
    <cfRule type="cellIs" dxfId="281" priority="753" stopIfTrue="1" operator="between">
      <formula>#REF!</formula>
      <formula>0</formula>
    </cfRule>
  </conditionalFormatting>
  <conditionalFormatting sqref="AL20:AN20">
    <cfRule type="cellIs" dxfId="280" priority="933" stopIfTrue="1" operator="between">
      <formula>#REF!</formula>
      <formula>0</formula>
    </cfRule>
    <cfRule type="cellIs" dxfId="279" priority="932" stopIfTrue="1" operator="between">
      <formula>#REF!</formula>
      <formula>#REF!</formula>
    </cfRule>
  </conditionalFormatting>
  <conditionalFormatting sqref="AL24:AN24">
    <cfRule type="cellIs" dxfId="278" priority="737" stopIfTrue="1" operator="between">
      <formula>#REF!</formula>
      <formula>#REF!</formula>
    </cfRule>
    <cfRule type="cellIs" dxfId="277" priority="738" stopIfTrue="1" operator="between">
      <formula>#REF!</formula>
      <formula>0</formula>
    </cfRule>
  </conditionalFormatting>
  <conditionalFormatting sqref="AM12">
    <cfRule type="cellIs" dxfId="276" priority="1172" stopIfTrue="1" operator="lessThan">
      <formula>0</formula>
    </cfRule>
  </conditionalFormatting>
  <conditionalFormatting sqref="AM14:AM15">
    <cfRule type="cellIs" dxfId="275" priority="900" stopIfTrue="1" operator="lessThan">
      <formula>0</formula>
    </cfRule>
  </conditionalFormatting>
  <conditionalFormatting sqref="AM18">
    <cfRule type="cellIs" dxfId="274" priority="755" stopIfTrue="1" operator="lessThan">
      <formula>0</formula>
    </cfRule>
  </conditionalFormatting>
  <conditionalFormatting sqref="AM23:AM24">
    <cfRule type="cellIs" dxfId="273" priority="743" stopIfTrue="1" operator="lessThan">
      <formula>0</formula>
    </cfRule>
  </conditionalFormatting>
  <conditionalFormatting sqref="AM16:AN16">
    <cfRule type="cellIs" dxfId="272" priority="2837" stopIfTrue="1" operator="lessThan">
      <formula>0</formula>
    </cfRule>
  </conditionalFormatting>
  <conditionalFormatting sqref="AM20:AN20">
    <cfRule type="cellIs" dxfId="271" priority="6786" stopIfTrue="1" operator="lessThan">
      <formula>0</formula>
    </cfRule>
  </conditionalFormatting>
  <conditionalFormatting sqref="AN12">
    <cfRule type="cellIs" dxfId="270" priority="1173" stopIfTrue="1" operator="lessThan">
      <formula>0</formula>
    </cfRule>
  </conditionalFormatting>
  <conditionalFormatting sqref="AN14:AN15">
    <cfRule type="cellIs" dxfId="269" priority="901" stopIfTrue="1" operator="lessThan">
      <formula>0</formula>
    </cfRule>
  </conditionalFormatting>
  <conditionalFormatting sqref="AN17">
    <cfRule type="cellIs" dxfId="268" priority="1193" stopIfTrue="1" operator="lessThan">
      <formula>0</formula>
    </cfRule>
  </conditionalFormatting>
  <conditionalFormatting sqref="AN18">
    <cfRule type="cellIs" dxfId="267" priority="756" stopIfTrue="1" operator="lessThan">
      <formula>0</formula>
    </cfRule>
  </conditionalFormatting>
  <conditionalFormatting sqref="AN21">
    <cfRule type="cellIs" dxfId="266" priority="697" stopIfTrue="1" operator="between">
      <formula>#REF!</formula>
      <formula>0</formula>
    </cfRule>
    <cfRule type="cellIs" dxfId="265" priority="696" stopIfTrue="1" operator="between">
      <formula>#REF!</formula>
      <formula>#REF!</formula>
    </cfRule>
    <cfRule type="cellIs" dxfId="264" priority="698" stopIfTrue="1" operator="lessThan">
      <formula>0</formula>
    </cfRule>
    <cfRule type="cellIs" dxfId="263" priority="695" stopIfTrue="1" operator="lessThan">
      <formula>0</formula>
    </cfRule>
  </conditionalFormatting>
  <conditionalFormatting sqref="AN24">
    <cfRule type="cellIs" dxfId="262" priority="744" stopIfTrue="1" operator="lessThan">
      <formula>0</formula>
    </cfRule>
  </conditionalFormatting>
  <conditionalFormatting sqref="AN27:AN28">
    <cfRule type="cellIs" dxfId="261" priority="6181" stopIfTrue="1" operator="between">
      <formula>#REF!</formula>
      <formula>#REF!</formula>
    </cfRule>
    <cfRule type="cellIs" dxfId="260" priority="6183" stopIfTrue="1" operator="lessThan">
      <formula>0</formula>
    </cfRule>
    <cfRule type="cellIs" dxfId="259" priority="6182" stopIfTrue="1" operator="between">
      <formula>#REF!</formula>
      <formula>0</formula>
    </cfRule>
  </conditionalFormatting>
  <conditionalFormatting sqref="AN30">
    <cfRule type="cellIs" dxfId="258" priority="250" stopIfTrue="1" operator="lessThan">
      <formula>0</formula>
    </cfRule>
  </conditionalFormatting>
  <conditionalFormatting sqref="AN32:AN33">
    <cfRule type="cellIs" dxfId="257" priority="68" stopIfTrue="1" operator="lessThan">
      <formula>0</formula>
    </cfRule>
  </conditionalFormatting>
  <conditionalFormatting sqref="AN35">
    <cfRule type="cellIs" dxfId="256" priority="2199" stopIfTrue="1" operator="lessThan">
      <formula>0</formula>
    </cfRule>
  </conditionalFormatting>
  <conditionalFormatting sqref="AN17:AP17">
    <cfRule type="cellIs" dxfId="255" priority="1192" stopIfTrue="1" operator="between">
      <formula>#REF!</formula>
      <formula>0</formula>
    </cfRule>
    <cfRule type="cellIs" dxfId="254" priority="1191" stopIfTrue="1" operator="between">
      <formula>#REF!</formula>
      <formula>#REF!</formula>
    </cfRule>
  </conditionalFormatting>
  <conditionalFormatting sqref="AN30:AP30">
    <cfRule type="cellIs" dxfId="253" priority="249" stopIfTrue="1" operator="between">
      <formula>#REF!</formula>
      <formula>0</formula>
    </cfRule>
    <cfRule type="cellIs" dxfId="252" priority="248" stopIfTrue="1" operator="between">
      <formula>#REF!</formula>
      <formula>#REF!</formula>
    </cfRule>
  </conditionalFormatting>
  <conditionalFormatting sqref="AN32:AP33">
    <cfRule type="cellIs" dxfId="251" priority="66" stopIfTrue="1" operator="between">
      <formula>#REF!</formula>
      <formula>#REF!</formula>
    </cfRule>
    <cfRule type="cellIs" dxfId="250" priority="67" stopIfTrue="1" operator="between">
      <formula>#REF!</formula>
      <formula>0</formula>
    </cfRule>
  </conditionalFormatting>
  <conditionalFormatting sqref="AN35:AP35">
    <cfRule type="cellIs" dxfId="249" priority="2198" stopIfTrue="1" operator="between">
      <formula>#REF!</formula>
      <formula>0</formula>
    </cfRule>
    <cfRule type="cellIs" dxfId="248" priority="2197" stopIfTrue="1" operator="between">
      <formula>#REF!</formula>
      <formula>#REF!</formula>
    </cfRule>
  </conditionalFormatting>
  <conditionalFormatting sqref="AO17">
    <cfRule type="cellIs" dxfId="247" priority="1194" stopIfTrue="1" operator="lessThan">
      <formula>0</formula>
    </cfRule>
  </conditionalFormatting>
  <conditionalFormatting sqref="AO30">
    <cfRule type="cellIs" dxfId="246" priority="251" stopIfTrue="1" operator="lessThan">
      <formula>0</formula>
    </cfRule>
  </conditionalFormatting>
  <conditionalFormatting sqref="AO32:AO33">
    <cfRule type="cellIs" dxfId="245" priority="69" stopIfTrue="1" operator="lessThan">
      <formula>0</formula>
    </cfRule>
  </conditionalFormatting>
  <conditionalFormatting sqref="AO35">
    <cfRule type="cellIs" dxfId="244" priority="2200" stopIfTrue="1" operator="lessThan">
      <formula>0</formula>
    </cfRule>
  </conditionalFormatting>
  <conditionalFormatting sqref="AP9">
    <cfRule type="cellIs" dxfId="243" priority="4868" stopIfTrue="1" operator="between">
      <formula>#REF!</formula>
      <formula>0</formula>
    </cfRule>
    <cfRule type="cellIs" dxfId="242" priority="4869" stopIfTrue="1" operator="lessThan">
      <formula>0</formula>
    </cfRule>
    <cfRule type="cellIs" dxfId="241" priority="4867" stopIfTrue="1" operator="between">
      <formula>#REF!</formula>
      <formula>#REF!</formula>
    </cfRule>
  </conditionalFormatting>
  <conditionalFormatting sqref="AP17">
    <cfRule type="cellIs" dxfId="240" priority="1199" stopIfTrue="1" operator="lessThan">
      <formula>0</formula>
    </cfRule>
  </conditionalFormatting>
  <conditionalFormatting sqref="AP21">
    <cfRule type="cellIs" dxfId="239" priority="692" stopIfTrue="1" operator="lessThan">
      <formula>0</formula>
    </cfRule>
    <cfRule type="cellIs" dxfId="238" priority="694" stopIfTrue="1" operator="between">
      <formula>#REF!</formula>
      <formula>0</formula>
    </cfRule>
    <cfRule type="cellIs" dxfId="237" priority="693" stopIfTrue="1" operator="between">
      <formula>#REF!</formula>
      <formula>#REF!</formula>
    </cfRule>
  </conditionalFormatting>
  <conditionalFormatting sqref="AP30">
    <cfRule type="cellIs" dxfId="236" priority="256" stopIfTrue="1" operator="lessThan">
      <formula>0</formula>
    </cfRule>
  </conditionalFormatting>
  <conditionalFormatting sqref="AP32:AP33">
    <cfRule type="cellIs" dxfId="235" priority="70" stopIfTrue="1" operator="lessThan">
      <formula>0</formula>
    </cfRule>
  </conditionalFormatting>
  <conditionalFormatting sqref="AP35">
    <cfRule type="cellIs" dxfId="234" priority="2205" stopIfTrue="1" operator="lessThan">
      <formula>0</formula>
    </cfRule>
  </conditionalFormatting>
  <conditionalFormatting sqref="AQ18">
    <cfRule type="cellIs" dxfId="233" priority="612" stopIfTrue="1" operator="lessThan">
      <formula>0</formula>
    </cfRule>
    <cfRule type="cellIs" dxfId="232" priority="613" stopIfTrue="1" operator="between">
      <formula>#REF!</formula>
      <formula>#REF!</formula>
    </cfRule>
    <cfRule type="cellIs" dxfId="231" priority="614" stopIfTrue="1" operator="between">
      <formula>#REF!</formula>
      <formula>0</formula>
    </cfRule>
  </conditionalFormatting>
  <conditionalFormatting sqref="AQ21">
    <cfRule type="cellIs" dxfId="230" priority="683" stopIfTrue="1" operator="lessThan">
      <formula>0</formula>
    </cfRule>
    <cfRule type="cellIs" dxfId="229" priority="684" stopIfTrue="1" operator="between">
      <formula>#REF!</formula>
      <formula>#REF!</formula>
    </cfRule>
    <cfRule type="cellIs" dxfId="228" priority="685" stopIfTrue="1" operator="between">
      <formula>#REF!</formula>
      <formula>0</formula>
    </cfRule>
  </conditionalFormatting>
  <conditionalFormatting sqref="AR9">
    <cfRule type="cellIs" dxfId="227" priority="4508" stopIfTrue="1" operator="lessThan">
      <formula>0</formula>
    </cfRule>
    <cfRule type="cellIs" dxfId="226" priority="4506" stopIfTrue="1" operator="between">
      <formula>#REF!</formula>
      <formula>#REF!</formula>
    </cfRule>
    <cfRule type="cellIs" dxfId="225" priority="4507" stopIfTrue="1" operator="between">
      <formula>#REF!</formula>
      <formula>0</formula>
    </cfRule>
  </conditionalFormatting>
  <conditionalFormatting sqref="AR11">
    <cfRule type="cellIs" dxfId="224" priority="3959" stopIfTrue="1" operator="between">
      <formula>#REF!</formula>
      <formula>0</formula>
    </cfRule>
    <cfRule type="cellIs" dxfId="223" priority="3960" stopIfTrue="1" operator="lessThan">
      <formula>0</formula>
    </cfRule>
    <cfRule type="cellIs" dxfId="222" priority="3958" stopIfTrue="1" operator="between">
      <formula>#REF!</formula>
      <formula>#REF!</formula>
    </cfRule>
  </conditionalFormatting>
  <conditionalFormatting sqref="AR12">
    <cfRule type="cellIs" dxfId="221" priority="1174" stopIfTrue="1" operator="lessThan">
      <formula>0</formula>
    </cfRule>
  </conditionalFormatting>
  <conditionalFormatting sqref="AR14:AR15">
    <cfRule type="cellIs" dxfId="220" priority="902" stopIfTrue="1" operator="lessThan">
      <formula>0</formula>
    </cfRule>
  </conditionalFormatting>
  <conditionalFormatting sqref="AR18">
    <cfRule type="cellIs" dxfId="219" priority="616" stopIfTrue="1" operator="between">
      <formula>#REF!</formula>
      <formula>#REF!</formula>
    </cfRule>
    <cfRule type="cellIs" dxfId="218" priority="617" stopIfTrue="1" operator="between">
      <formula>#REF!</formula>
      <formula>0</formula>
    </cfRule>
    <cfRule type="cellIs" dxfId="217" priority="618" stopIfTrue="1" operator="lessThan">
      <formula>0</formula>
    </cfRule>
    <cfRule type="cellIs" dxfId="216" priority="615" stopIfTrue="1" operator="lessThan">
      <formula>0</formula>
    </cfRule>
  </conditionalFormatting>
  <conditionalFormatting sqref="AR21">
    <cfRule type="cellIs" dxfId="215" priority="687" stopIfTrue="1" operator="between">
      <formula>#REF!</formula>
      <formula>#REF!</formula>
    </cfRule>
    <cfRule type="cellIs" dxfId="214" priority="688" stopIfTrue="1" operator="between">
      <formula>#REF!</formula>
      <formula>0</formula>
    </cfRule>
    <cfRule type="cellIs" dxfId="213" priority="689" stopIfTrue="1" operator="lessThan">
      <formula>0</formula>
    </cfRule>
    <cfRule type="cellIs" dxfId="212" priority="690" stopIfTrue="1" operator="between">
      <formula>#REF!</formula>
      <formula>#REF!</formula>
    </cfRule>
    <cfRule type="cellIs" dxfId="211" priority="686" stopIfTrue="1" operator="lessThan">
      <formula>0</formula>
    </cfRule>
    <cfRule type="cellIs" dxfId="210" priority="691" stopIfTrue="1" operator="between">
      <formula>#REF!</formula>
      <formula>0</formula>
    </cfRule>
  </conditionalFormatting>
  <conditionalFormatting sqref="AR23">
    <cfRule type="cellIs" dxfId="209" priority="1489" stopIfTrue="1" operator="lessThan">
      <formula>0</formula>
    </cfRule>
  </conditionalFormatting>
  <conditionalFormatting sqref="AR24">
    <cfRule type="cellIs" dxfId="208" priority="745" stopIfTrue="1" operator="lessThan">
      <formula>0</formula>
    </cfRule>
  </conditionalFormatting>
  <conditionalFormatting sqref="AR18:AS18">
    <cfRule type="cellIs" dxfId="207" priority="620" stopIfTrue="1" operator="between">
      <formula>#REF!</formula>
      <formula>0</formula>
    </cfRule>
    <cfRule type="cellIs" dxfId="206" priority="619" stopIfTrue="1" operator="between">
      <formula>#REF!</formula>
      <formula>#REF!</formula>
    </cfRule>
  </conditionalFormatting>
  <conditionalFormatting sqref="AR23:AS23">
    <cfRule type="cellIs" dxfId="205" priority="1486" stopIfTrue="1" operator="between">
      <formula>#REF!</formula>
      <formula>#REF!</formula>
    </cfRule>
    <cfRule type="cellIs" dxfId="204" priority="1487" stopIfTrue="1" operator="between">
      <formula>#REF!</formula>
      <formula>0</formula>
    </cfRule>
  </conditionalFormatting>
  <conditionalFormatting sqref="AR12:AT12">
    <cfRule type="cellIs" dxfId="203" priority="1164" stopIfTrue="1" operator="between">
      <formula>#REF!</formula>
      <formula>#REF!</formula>
    </cfRule>
    <cfRule type="cellIs" dxfId="202" priority="1165" stopIfTrue="1" operator="between">
      <formula>#REF!</formula>
      <formula>0</formula>
    </cfRule>
  </conditionalFormatting>
  <conditionalFormatting sqref="AR14:AT15">
    <cfRule type="cellIs" dxfId="201" priority="895" stopIfTrue="1" operator="between">
      <formula>#REF!</formula>
      <formula>#REF!</formula>
    </cfRule>
    <cfRule type="cellIs" dxfId="200" priority="896" stopIfTrue="1" operator="between">
      <formula>#REF!</formula>
      <formula>0</formula>
    </cfRule>
  </conditionalFormatting>
  <conditionalFormatting sqref="AR24:AT24">
    <cfRule type="cellIs" dxfId="199" priority="740" stopIfTrue="1" operator="between">
      <formula>#REF!</formula>
      <formula>#REF!</formula>
    </cfRule>
    <cfRule type="cellIs" dxfId="198" priority="741" stopIfTrue="1" operator="between">
      <formula>#REF!</formula>
      <formula>0</formula>
    </cfRule>
  </conditionalFormatting>
  <conditionalFormatting sqref="AS18">
    <cfRule type="cellIs" dxfId="197" priority="2095" stopIfTrue="1" operator="lessThan">
      <formula>0</formula>
    </cfRule>
  </conditionalFormatting>
  <conditionalFormatting sqref="AS21">
    <cfRule type="cellIs" dxfId="196" priority="676" stopIfTrue="1" operator="between">
      <formula>#REF!</formula>
      <formula>0</formula>
    </cfRule>
    <cfRule type="cellIs" dxfId="195" priority="675" stopIfTrue="1" operator="between">
      <formula>#REF!</formula>
      <formula>#REF!</formula>
    </cfRule>
    <cfRule type="cellIs" dxfId="194" priority="674" stopIfTrue="1" operator="lessThan">
      <formula>0</formula>
    </cfRule>
  </conditionalFormatting>
  <conditionalFormatting sqref="AS23">
    <cfRule type="cellIs" dxfId="193" priority="1488" stopIfTrue="1" operator="lessThan">
      <formula>0</formula>
    </cfRule>
  </conditionalFormatting>
  <conditionalFormatting sqref="AS12:AT12">
    <cfRule type="cellIs" dxfId="192" priority="1166" stopIfTrue="1" operator="lessThan">
      <formula>0</formula>
    </cfRule>
  </conditionalFormatting>
  <conditionalFormatting sqref="AS14:AT15">
    <cfRule type="cellIs" dxfId="191" priority="897" stopIfTrue="1" operator="lessThan">
      <formula>0</formula>
    </cfRule>
  </conditionalFormatting>
  <conditionalFormatting sqref="AS24:AT24">
    <cfRule type="cellIs" dxfId="190" priority="742" stopIfTrue="1" operator="lessThan">
      <formula>0</formula>
    </cfRule>
  </conditionalFormatting>
  <conditionalFormatting sqref="AT9">
    <cfRule type="cellIs" dxfId="189" priority="4372" stopIfTrue="1" operator="between">
      <formula>#REF!</formula>
      <formula>0</formula>
    </cfRule>
    <cfRule type="cellIs" dxfId="188" priority="4371" stopIfTrue="1" operator="between">
      <formula>#REF!</formula>
      <formula>#REF!</formula>
    </cfRule>
    <cfRule type="cellIs" dxfId="187" priority="4373" stopIfTrue="1" operator="lessThan">
      <formula>0</formula>
    </cfRule>
  </conditionalFormatting>
  <conditionalFormatting sqref="AT11">
    <cfRule type="cellIs" dxfId="186" priority="3963" stopIfTrue="1" operator="lessThan">
      <formula>0</formula>
    </cfRule>
    <cfRule type="cellIs" dxfId="185" priority="3962" stopIfTrue="1" operator="between">
      <formula>#REF!</formula>
      <formula>0</formula>
    </cfRule>
    <cfRule type="cellIs" dxfId="184" priority="3961" stopIfTrue="1" operator="between">
      <formula>#REF!</formula>
      <formula>#REF!</formula>
    </cfRule>
  </conditionalFormatting>
  <conditionalFormatting sqref="AT17">
    <cfRule type="cellIs" dxfId="183" priority="1202" stopIfTrue="1" operator="lessThan">
      <formula>0</formula>
    </cfRule>
  </conditionalFormatting>
  <conditionalFormatting sqref="AT21">
    <cfRule type="cellIs" dxfId="182" priority="677" stopIfTrue="1" operator="lessThan">
      <formula>0</formula>
    </cfRule>
    <cfRule type="cellIs" dxfId="181" priority="682" stopIfTrue="1" operator="lessThan">
      <formula>0</formula>
    </cfRule>
    <cfRule type="cellIs" dxfId="180" priority="681" stopIfTrue="1" operator="between">
      <formula>#REF!</formula>
      <formula>0</formula>
    </cfRule>
    <cfRule type="cellIs" dxfId="179" priority="680" stopIfTrue="1" operator="between">
      <formula>#REF!</formula>
      <formula>#REF!</formula>
    </cfRule>
    <cfRule type="cellIs" dxfId="178" priority="679" stopIfTrue="1" operator="between">
      <formula>#REF!</formula>
      <formula>0</formula>
    </cfRule>
    <cfRule type="cellIs" dxfId="177" priority="678" stopIfTrue="1" operator="between">
      <formula>#REF!</formula>
      <formula>#REF!</formula>
    </cfRule>
  </conditionalFormatting>
  <conditionalFormatting sqref="AT30">
    <cfRule type="cellIs" dxfId="176" priority="259" stopIfTrue="1" operator="lessThan">
      <formula>0</formula>
    </cfRule>
  </conditionalFormatting>
  <conditionalFormatting sqref="AT32:AT33">
    <cfRule type="cellIs" dxfId="175" priority="73" stopIfTrue="1" operator="lessThan">
      <formula>0</formula>
    </cfRule>
  </conditionalFormatting>
  <conditionalFormatting sqref="AT35">
    <cfRule type="cellIs" dxfId="174" priority="2208" stopIfTrue="1" operator="lessThan">
      <formula>0</formula>
    </cfRule>
  </conditionalFormatting>
  <conditionalFormatting sqref="AT17:AV17">
    <cfRule type="cellIs" dxfId="173" priority="1200" stopIfTrue="1" operator="between">
      <formula>#REF!</formula>
      <formula>#REF!</formula>
    </cfRule>
    <cfRule type="cellIs" dxfId="172" priority="1201" stopIfTrue="1" operator="between">
      <formula>#REF!</formula>
      <formula>0</formula>
    </cfRule>
  </conditionalFormatting>
  <conditionalFormatting sqref="AT30:AV30">
    <cfRule type="cellIs" dxfId="171" priority="258" stopIfTrue="1" operator="between">
      <formula>#REF!</formula>
      <formula>0</formula>
    </cfRule>
    <cfRule type="cellIs" dxfId="170" priority="257" stopIfTrue="1" operator="between">
      <formula>#REF!</formula>
      <formula>#REF!</formula>
    </cfRule>
  </conditionalFormatting>
  <conditionalFormatting sqref="AT32:AV33">
    <cfRule type="cellIs" dxfId="169" priority="71" stopIfTrue="1" operator="between">
      <formula>#REF!</formula>
      <formula>#REF!</formula>
    </cfRule>
    <cfRule type="cellIs" dxfId="168" priority="72" stopIfTrue="1" operator="between">
      <formula>#REF!</formula>
      <formula>0</formula>
    </cfRule>
  </conditionalFormatting>
  <conditionalFormatting sqref="AT35:AV35">
    <cfRule type="cellIs" dxfId="167" priority="2207" stopIfTrue="1" operator="between">
      <formula>#REF!</formula>
      <formula>0</formula>
    </cfRule>
    <cfRule type="cellIs" dxfId="166" priority="2206" stopIfTrue="1" operator="between">
      <formula>#REF!</formula>
      <formula>#REF!</formula>
    </cfRule>
  </conditionalFormatting>
  <conditionalFormatting sqref="AU17:AV17">
    <cfRule type="cellIs" dxfId="165" priority="1203" stopIfTrue="1" operator="lessThan">
      <formula>0</formula>
    </cfRule>
  </conditionalFormatting>
  <conditionalFormatting sqref="AU30:AV30">
    <cfRule type="cellIs" dxfId="164" priority="260" stopIfTrue="1" operator="lessThan">
      <formula>0</formula>
    </cfRule>
  </conditionalFormatting>
  <conditionalFormatting sqref="AU32:AV33">
    <cfRule type="cellIs" dxfId="163" priority="74" stopIfTrue="1" operator="lessThan">
      <formula>0</formula>
    </cfRule>
  </conditionalFormatting>
  <conditionalFormatting sqref="AU35:AV35">
    <cfRule type="cellIs" dxfId="162" priority="2209" stopIfTrue="1" operator="lessThan">
      <formula>0</formula>
    </cfRule>
  </conditionalFormatting>
  <conditionalFormatting sqref="AV9">
    <cfRule type="cellIs" dxfId="161" priority="3684" stopIfTrue="1" operator="between">
      <formula>#REF!</formula>
      <formula>#REF!</formula>
    </cfRule>
    <cfRule type="cellIs" dxfId="160" priority="3686" stopIfTrue="1" operator="lessThan">
      <formula>0</formula>
    </cfRule>
    <cfRule type="cellIs" dxfId="159" priority="3685" stopIfTrue="1" operator="between">
      <formula>#REF!</formula>
      <formula>0</formula>
    </cfRule>
  </conditionalFormatting>
  <conditionalFormatting sqref="AV11">
    <cfRule type="cellIs" dxfId="158" priority="3954" stopIfTrue="1" operator="lessThan">
      <formula>0</formula>
    </cfRule>
  </conditionalFormatting>
  <conditionalFormatting sqref="AV11:AV12">
    <cfRule type="cellIs" dxfId="157" priority="1179" stopIfTrue="1" operator="between">
      <formula>#REF!</formula>
      <formula>0</formula>
    </cfRule>
    <cfRule type="cellIs" dxfId="156" priority="1178" stopIfTrue="1" operator="between">
      <formula>#REF!</formula>
      <formula>#REF!</formula>
    </cfRule>
  </conditionalFormatting>
  <conditionalFormatting sqref="AV12">
    <cfRule type="cellIs" dxfId="155" priority="1180" stopIfTrue="1" operator="lessThan">
      <formula>0</formula>
    </cfRule>
  </conditionalFormatting>
  <conditionalFormatting sqref="AV14:AV15">
    <cfRule type="cellIs" dxfId="154" priority="907" stopIfTrue="1" operator="between">
      <formula>#REF!</formula>
      <formula>0</formula>
    </cfRule>
    <cfRule type="cellIs" dxfId="153" priority="906" stopIfTrue="1" operator="between">
      <formula>#REF!</formula>
      <formula>#REF!</formula>
    </cfRule>
    <cfRule type="cellIs" dxfId="152" priority="908" stopIfTrue="1" operator="lessThan">
      <formula>0</formula>
    </cfRule>
  </conditionalFormatting>
  <conditionalFormatting sqref="AV21">
    <cfRule type="cellIs" dxfId="151" priority="673" stopIfTrue="1" operator="lessThan">
      <formula>0</formula>
    </cfRule>
    <cfRule type="cellIs" dxfId="150" priority="670" stopIfTrue="1" operator="lessThan">
      <formula>0</formula>
    </cfRule>
    <cfRule type="cellIs" dxfId="149" priority="671" stopIfTrue="1" operator="between">
      <formula>#REF!</formula>
      <formula>#REF!</formula>
    </cfRule>
    <cfRule type="cellIs" dxfId="148" priority="672" stopIfTrue="1" operator="between">
      <formula>#REF!</formula>
      <formula>0</formula>
    </cfRule>
  </conditionalFormatting>
  <conditionalFormatting sqref="AV24">
    <cfRule type="cellIs" dxfId="147" priority="751" stopIfTrue="1" operator="lessThan">
      <formula>0</formula>
    </cfRule>
    <cfRule type="cellIs" dxfId="146" priority="749" stopIfTrue="1" operator="between">
      <formula>#REF!</formula>
      <formula>#REF!</formula>
    </cfRule>
    <cfRule type="cellIs" dxfId="145" priority="750" stopIfTrue="1" operator="between">
      <formula>#REF!</formula>
      <formula>0</formula>
    </cfRule>
  </conditionalFormatting>
  <conditionalFormatting sqref="AX9">
    <cfRule type="cellIs" dxfId="144" priority="3682" stopIfTrue="1" operator="between">
      <formula>#REF!</formula>
      <formula>0</formula>
    </cfRule>
    <cfRule type="cellIs" dxfId="143" priority="3681" stopIfTrue="1" operator="between">
      <formula>#REF!</formula>
      <formula>#REF!</formula>
    </cfRule>
    <cfRule type="cellIs" dxfId="142" priority="3683" stopIfTrue="1" operator="lessThan">
      <formula>0</formula>
    </cfRule>
  </conditionalFormatting>
  <conditionalFormatting sqref="AX11">
    <cfRule type="cellIs" dxfId="141" priority="3957" stopIfTrue="1" operator="lessThan">
      <formula>0</formula>
    </cfRule>
  </conditionalFormatting>
  <conditionalFormatting sqref="AX11:AX12">
    <cfRule type="cellIs" dxfId="140" priority="1175" stopIfTrue="1" operator="between">
      <formula>#REF!</formula>
      <formula>#REF!</formula>
    </cfRule>
    <cfRule type="cellIs" dxfId="139" priority="1176" stopIfTrue="1" operator="between">
      <formula>#REF!</formula>
      <formula>0</formula>
    </cfRule>
  </conditionalFormatting>
  <conditionalFormatting sqref="AX12">
    <cfRule type="cellIs" dxfId="138" priority="1177" stopIfTrue="1" operator="lessThan">
      <formula>0</formula>
    </cfRule>
  </conditionalFormatting>
  <conditionalFormatting sqref="AX14:AX15">
    <cfRule type="cellIs" dxfId="137" priority="905" stopIfTrue="1" operator="lessThan">
      <formula>0</formula>
    </cfRule>
    <cfRule type="cellIs" dxfId="136" priority="904" stopIfTrue="1" operator="between">
      <formula>#REF!</formula>
      <formula>0</formula>
    </cfRule>
    <cfRule type="cellIs" dxfId="135" priority="903" stopIfTrue="1" operator="between">
      <formula>#REF!</formula>
      <formula>#REF!</formula>
    </cfRule>
  </conditionalFormatting>
  <conditionalFormatting sqref="AX17">
    <cfRule type="cellIs" dxfId="134" priority="1204" stopIfTrue="1" operator="between">
      <formula>#REF!</formula>
      <formula>#REF!</formula>
    </cfRule>
    <cfRule type="cellIs" dxfId="133" priority="1206" stopIfTrue="1" operator="lessThan">
      <formula>0</formula>
    </cfRule>
    <cfRule type="cellIs" dxfId="132" priority="1205" stopIfTrue="1" operator="between">
      <formula>#REF!</formula>
      <formula>0</formula>
    </cfRule>
  </conditionalFormatting>
  <conditionalFormatting sqref="AX21">
    <cfRule type="cellIs" dxfId="131" priority="668" stopIfTrue="1" operator="between">
      <formula>#REF!</formula>
      <formula>#REF!</formula>
    </cfRule>
    <cfRule type="cellIs" dxfId="130" priority="669" stopIfTrue="1" operator="between">
      <formula>#REF!</formula>
      <formula>0</formula>
    </cfRule>
    <cfRule type="cellIs" dxfId="129" priority="667" stopIfTrue="1" operator="lessThan">
      <formula>0</formula>
    </cfRule>
  </conditionalFormatting>
  <conditionalFormatting sqref="AX23:AX24">
    <cfRule type="cellIs" dxfId="128" priority="746" stopIfTrue="1" operator="between">
      <formula>#REF!</formula>
      <formula>#REF!</formula>
    </cfRule>
    <cfRule type="cellIs" dxfId="127" priority="747" stopIfTrue="1" operator="between">
      <formula>#REF!</formula>
      <formula>0</formula>
    </cfRule>
    <cfRule type="cellIs" dxfId="126" priority="748" stopIfTrue="1" operator="lessThan">
      <formula>0</formula>
    </cfRule>
  </conditionalFormatting>
  <conditionalFormatting sqref="AX30">
    <cfRule type="cellIs" dxfId="125" priority="263" stopIfTrue="1" operator="lessThan">
      <formula>0</formula>
    </cfRule>
    <cfRule type="cellIs" dxfId="124" priority="262" stopIfTrue="1" operator="between">
      <formula>#REF!</formula>
      <formula>0</formula>
    </cfRule>
    <cfRule type="cellIs" dxfId="123" priority="261" stopIfTrue="1" operator="between">
      <formula>#REF!</formula>
      <formula>#REF!</formula>
    </cfRule>
  </conditionalFormatting>
  <conditionalFormatting sqref="AX32:AX33">
    <cfRule type="cellIs" dxfId="122" priority="75" stopIfTrue="1" operator="between">
      <formula>#REF!</formula>
      <formula>#REF!</formula>
    </cfRule>
    <cfRule type="cellIs" dxfId="121" priority="77" stopIfTrue="1" operator="lessThan">
      <formula>0</formula>
    </cfRule>
    <cfRule type="cellIs" dxfId="120" priority="76" stopIfTrue="1" operator="between">
      <formula>#REF!</formula>
      <formula>0</formula>
    </cfRule>
  </conditionalFormatting>
  <conditionalFormatting sqref="AX35">
    <cfRule type="cellIs" dxfId="119" priority="2211" stopIfTrue="1" operator="between">
      <formula>#REF!</formula>
      <formula>0</formula>
    </cfRule>
    <cfRule type="cellIs" dxfId="118" priority="2212" stopIfTrue="1" operator="lessThan">
      <formula>0</formula>
    </cfRule>
    <cfRule type="cellIs" dxfId="117" priority="2210" stopIfTrue="1" operator="between">
      <formula>#REF!</formula>
      <formula>#REF!</formula>
    </cfRule>
  </conditionalFormatting>
  <conditionalFormatting sqref="AZ9">
    <cfRule type="cellIs" dxfId="116" priority="5820" stopIfTrue="1" operator="lessThan">
      <formula>0</formula>
    </cfRule>
  </conditionalFormatting>
  <conditionalFormatting sqref="AZ9:BA9">
    <cfRule type="cellIs" dxfId="115" priority="5819" stopIfTrue="1" operator="between">
      <formula>#REF!</formula>
      <formula>0</formula>
    </cfRule>
    <cfRule type="cellIs" dxfId="114" priority="5818" stopIfTrue="1" operator="between">
      <formula>#REF!</formula>
      <formula>#REF!</formula>
    </cfRule>
  </conditionalFormatting>
  <conditionalFormatting sqref="BA9">
    <cfRule type="cellIs" dxfId="113" priority="582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A82" zoomScale="60" zoomScaleNormal="30" workbookViewId="0">
      <selection activeCell="M100" sqref="M100:M12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39" t="s">
        <v>72</v>
      </c>
      <c r="H2" s="16" t="s">
        <v>73</v>
      </c>
      <c r="I2" s="744">
        <v>45490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0"/>
      <c r="H3" s="18" t="s">
        <v>76</v>
      </c>
      <c r="I3" s="745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1" t="s">
        <v>77</v>
      </c>
      <c r="G5" s="741"/>
      <c r="H5" s="741"/>
      <c r="I5" s="74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41" t="s">
        <v>79</v>
      </c>
      <c r="F6" s="741"/>
      <c r="G6" s="741"/>
      <c r="H6" s="741"/>
      <c r="I6" s="74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2" t="s">
        <v>83</v>
      </c>
      <c r="J9" s="743"/>
      <c r="K9" s="743"/>
      <c r="L9" s="743"/>
      <c r="M9" s="713" t="s">
        <v>84</v>
      </c>
      <c r="N9" s="714"/>
      <c r="O9" s="714"/>
      <c r="P9" s="714"/>
      <c r="Q9" s="715" t="s">
        <v>85</v>
      </c>
      <c r="R9" s="716"/>
      <c r="S9" s="716"/>
      <c r="T9" s="716"/>
      <c r="U9" s="71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2" t="s">
        <v>95</v>
      </c>
      <c r="S10" s="723"/>
      <c r="T10" s="724" t="s">
        <v>96</v>
      </c>
      <c r="U10" s="725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5" t="s">
        <v>192</v>
      </c>
      <c r="G12" s="28" t="s">
        <v>112</v>
      </c>
      <c r="H12" s="29"/>
      <c r="I12" s="746" t="s">
        <v>113</v>
      </c>
      <c r="J12" s="749" t="s">
        <v>114</v>
      </c>
      <c r="K12" s="756" t="s">
        <v>115</v>
      </c>
      <c r="L12" s="749" t="s">
        <v>116</v>
      </c>
      <c r="M12" s="732" t="s">
        <v>117</v>
      </c>
      <c r="N12" s="765" t="s">
        <v>118</v>
      </c>
      <c r="O12" s="765" t="s">
        <v>187</v>
      </c>
      <c r="P12" s="761" t="s">
        <v>119</v>
      </c>
      <c r="Q12" s="726" t="s">
        <v>120</v>
      </c>
      <c r="R12" s="727"/>
      <c r="S12" s="727"/>
      <c r="T12" s="727"/>
      <c r="U12" s="728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6"/>
      <c r="G13" s="32"/>
      <c r="H13" s="33"/>
      <c r="I13" s="747"/>
      <c r="J13" s="750"/>
      <c r="K13" s="756"/>
      <c r="L13" s="750"/>
      <c r="M13" s="733"/>
      <c r="N13" s="766"/>
      <c r="O13" s="766"/>
      <c r="P13" s="762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-71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6"/>
      <c r="G14" s="32"/>
      <c r="H14" s="33"/>
      <c r="I14" s="747"/>
      <c r="J14" s="750"/>
      <c r="K14" s="756"/>
      <c r="L14" s="750"/>
      <c r="M14" s="733"/>
      <c r="N14" s="766"/>
      <c r="O14" s="766"/>
      <c r="P14" s="762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6"/>
      <c r="G15" s="32"/>
      <c r="H15" s="33"/>
      <c r="I15" s="747"/>
      <c r="J15" s="750"/>
      <c r="K15" s="756"/>
      <c r="L15" s="750"/>
      <c r="M15" s="733"/>
      <c r="N15" s="766"/>
      <c r="O15" s="766"/>
      <c r="P15" s="762"/>
      <c r="Q15" s="97" t="s">
        <v>125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6"/>
      <c r="G16" s="32"/>
      <c r="H16" s="33"/>
      <c r="I16" s="747"/>
      <c r="J16" s="750"/>
      <c r="K16" s="756"/>
      <c r="L16" s="750"/>
      <c r="M16" s="733"/>
      <c r="N16" s="766"/>
      <c r="O16" s="766"/>
      <c r="P16" s="762"/>
      <c r="Q16" s="104" t="s">
        <v>126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6"/>
      <c r="G17" s="32"/>
      <c r="H17" s="33"/>
      <c r="I17" s="747"/>
      <c r="J17" s="750"/>
      <c r="K17" s="756"/>
      <c r="L17" s="750"/>
      <c r="M17" s="733"/>
      <c r="N17" s="766"/>
      <c r="O17" s="766"/>
      <c r="P17" s="762"/>
      <c r="Q17" s="108" t="s">
        <v>127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-42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6"/>
      <c r="G18" s="32"/>
      <c r="H18" s="33"/>
      <c r="I18" s="747"/>
      <c r="J18" s="750"/>
      <c r="K18" s="756"/>
      <c r="L18" s="750"/>
      <c r="M18" s="733"/>
      <c r="N18" s="766"/>
      <c r="O18" s="766"/>
      <c r="P18" s="762"/>
      <c r="Q18" s="108" t="s">
        <v>128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-58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6"/>
      <c r="G19" s="32"/>
      <c r="H19" s="33"/>
      <c r="I19" s="747"/>
      <c r="J19" s="750"/>
      <c r="K19" s="756"/>
      <c r="L19" s="750"/>
      <c r="M19" s="733"/>
      <c r="N19" s="766"/>
      <c r="O19" s="766"/>
      <c r="P19" s="762"/>
      <c r="Q19" s="115" t="s">
        <v>130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6"/>
      <c r="G20" s="32"/>
      <c r="H20" s="33"/>
      <c r="I20" s="747"/>
      <c r="J20" s="750"/>
      <c r="K20" s="756"/>
      <c r="L20" s="750"/>
      <c r="M20" s="733"/>
      <c r="N20" s="766"/>
      <c r="O20" s="766"/>
      <c r="P20" s="762"/>
      <c r="Q20" s="120" t="s">
        <v>131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583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6"/>
      <c r="G21" s="32"/>
      <c r="H21" s="33"/>
      <c r="I21" s="747"/>
      <c r="J21" s="750"/>
      <c r="K21" s="756"/>
      <c r="L21" s="750"/>
      <c r="M21" s="733"/>
      <c r="N21" s="766"/>
      <c r="O21" s="766"/>
      <c r="P21" s="762"/>
      <c r="Q21" s="124" t="s">
        <v>132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365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6"/>
      <c r="G22" s="32"/>
      <c r="H22" s="33"/>
      <c r="I22" s="747"/>
      <c r="J22" s="750"/>
      <c r="K22" s="756"/>
      <c r="L22" s="750"/>
      <c r="M22" s="733"/>
      <c r="N22" s="766"/>
      <c r="O22" s="766"/>
      <c r="P22" s="762"/>
      <c r="Q22" s="124" t="s">
        <v>133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6"/>
      <c r="G23" s="31"/>
      <c r="H23" s="33"/>
      <c r="I23" s="747"/>
      <c r="J23" s="750"/>
      <c r="K23" s="756"/>
      <c r="L23" s="750"/>
      <c r="M23" s="733"/>
      <c r="N23" s="766"/>
      <c r="O23" s="766"/>
      <c r="P23" s="762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6"/>
      <c r="G24" s="31"/>
      <c r="H24" s="33"/>
      <c r="I24" s="747"/>
      <c r="J24" s="750"/>
      <c r="K24" s="756"/>
      <c r="L24" s="750"/>
      <c r="M24" s="733"/>
      <c r="N24" s="766"/>
      <c r="O24" s="766"/>
      <c r="P24" s="762"/>
      <c r="Q24" s="128" t="s">
        <v>134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-70</v>
      </c>
      <c r="V24" s="131" t="s">
        <v>135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6"/>
      <c r="H25" s="33"/>
      <c r="I25" s="747"/>
      <c r="J25" s="750"/>
      <c r="K25" s="756"/>
      <c r="L25" s="750"/>
      <c r="M25" s="733"/>
      <c r="N25" s="766"/>
      <c r="O25" s="766"/>
      <c r="P25" s="762"/>
      <c r="Q25" s="126" t="s">
        <v>136</v>
      </c>
      <c r="R25" s="132"/>
      <c r="S25" s="130">
        <v>45446</v>
      </c>
      <c r="T25" s="132"/>
      <c r="U25" s="122">
        <f>S25-I2</f>
        <v>-44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6"/>
      <c r="H26" s="35"/>
      <c r="I26" s="747"/>
      <c r="J26" s="750"/>
      <c r="K26" s="756"/>
      <c r="L26" s="750"/>
      <c r="M26" s="733"/>
      <c r="N26" s="766"/>
      <c r="O26" s="766"/>
      <c r="P26" s="762"/>
      <c r="Q26" s="124" t="s">
        <v>137</v>
      </c>
      <c r="R26" s="133"/>
      <c r="S26" s="125">
        <v>45525</v>
      </c>
      <c r="T26" s="133"/>
      <c r="U26" s="134">
        <f>S26-I2</f>
        <v>35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6"/>
      <c r="G27" s="31" t="s">
        <v>138</v>
      </c>
      <c r="H27" s="36">
        <f>4487.9+B12</f>
        <v>4487.8999999999996</v>
      </c>
      <c r="I27" s="747"/>
      <c r="J27" s="750"/>
      <c r="K27" s="756"/>
      <c r="L27" s="750"/>
      <c r="M27" s="733"/>
      <c r="N27" s="766"/>
      <c r="O27" s="766"/>
      <c r="P27" s="762"/>
      <c r="Q27" s="135" t="s">
        <v>139</v>
      </c>
      <c r="R27" s="136"/>
      <c r="S27" s="137">
        <v>45581</v>
      </c>
      <c r="T27" s="136"/>
      <c r="U27" s="134">
        <f>S27-I2</f>
        <v>91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6"/>
      <c r="G28" s="36"/>
      <c r="H28" s="33"/>
      <c r="I28" s="747"/>
      <c r="J28" s="750"/>
      <c r="K28" s="756"/>
      <c r="L28" s="750"/>
      <c r="M28" s="733"/>
      <c r="N28" s="766"/>
      <c r="O28" s="766"/>
      <c r="P28" s="762"/>
      <c r="Q28" s="138" t="s">
        <v>140</v>
      </c>
      <c r="R28" s="136"/>
      <c r="S28" s="139">
        <v>45960</v>
      </c>
      <c r="T28" s="136"/>
      <c r="U28" s="140">
        <f>S28-I2</f>
        <v>470</v>
      </c>
      <c r="V28" s="96"/>
      <c r="W28" s="49"/>
      <c r="Z28" s="191"/>
      <c r="AA28" s="192"/>
    </row>
    <row r="29" spans="1:27" ht="30" customHeight="1">
      <c r="E29" s="19"/>
      <c r="F29" s="736"/>
      <c r="G29" s="31"/>
      <c r="H29" s="33"/>
      <c r="I29" s="747"/>
      <c r="J29" s="750"/>
      <c r="K29" s="756"/>
      <c r="L29" s="750"/>
      <c r="M29" s="733"/>
      <c r="N29" s="766"/>
      <c r="O29" s="766"/>
      <c r="P29" s="762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6"/>
      <c r="G30" s="31" t="s">
        <v>141</v>
      </c>
      <c r="H30" s="33"/>
      <c r="I30" s="747"/>
      <c r="J30" s="750"/>
      <c r="K30" s="756"/>
      <c r="L30" s="750"/>
      <c r="M30" s="733"/>
      <c r="N30" s="766"/>
      <c r="O30" s="766"/>
      <c r="P30" s="762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6"/>
      <c r="G31" s="36"/>
      <c r="H31" s="33"/>
      <c r="I31" s="747"/>
      <c r="J31" s="750"/>
      <c r="K31" s="756"/>
      <c r="L31" s="750"/>
      <c r="M31" s="733"/>
      <c r="N31" s="766"/>
      <c r="O31" s="766"/>
      <c r="P31" s="762"/>
      <c r="Q31" s="729" t="s">
        <v>142</v>
      </c>
      <c r="R31" s="730"/>
      <c r="S31" s="730"/>
      <c r="T31" s="730"/>
      <c r="U31" s="731"/>
      <c r="V31" s="144"/>
      <c r="W31" s="49"/>
      <c r="Z31" s="191"/>
      <c r="AA31" s="192"/>
    </row>
    <row r="32" spans="1:27" ht="30" customHeight="1">
      <c r="E32" s="19"/>
      <c r="F32" s="736"/>
      <c r="H32" s="36"/>
      <c r="I32" s="747"/>
      <c r="J32" s="750"/>
      <c r="K32" s="756"/>
      <c r="L32" s="750"/>
      <c r="M32" s="733"/>
      <c r="N32" s="766"/>
      <c r="O32" s="766"/>
      <c r="P32" s="762"/>
      <c r="Q32" s="145" t="s">
        <v>143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6"/>
      <c r="G33" s="32"/>
      <c r="H33" s="33"/>
      <c r="I33" s="747"/>
      <c r="J33" s="750"/>
      <c r="K33" s="756"/>
      <c r="L33" s="750"/>
      <c r="M33" s="733"/>
      <c r="N33" s="766"/>
      <c r="O33" s="766"/>
      <c r="P33" s="762"/>
      <c r="Q33" s="124" t="s">
        <v>144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100</v>
      </c>
      <c r="V33" s="150" t="s">
        <v>145</v>
      </c>
      <c r="W33" s="49"/>
      <c r="Z33" s="191"/>
      <c r="AA33" s="192"/>
    </row>
    <row r="34" spans="5:27" ht="30" customHeight="1">
      <c r="E34" s="19"/>
      <c r="F34" s="736"/>
      <c r="G34" s="32"/>
      <c r="H34" s="33"/>
      <c r="I34" s="747"/>
      <c r="J34" s="750"/>
      <c r="K34" s="756"/>
      <c r="L34" s="750"/>
      <c r="M34" s="733"/>
      <c r="N34" s="766"/>
      <c r="O34" s="766"/>
      <c r="P34" s="762"/>
      <c r="Q34" s="124" t="s">
        <v>146</v>
      </c>
      <c r="R34" s="116">
        <v>4553.5</v>
      </c>
      <c r="S34" s="117"/>
      <c r="T34" s="116">
        <f>R34-H27</f>
        <v>65.600000000000364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36"/>
      <c r="G35" s="32"/>
      <c r="H35" s="33"/>
      <c r="I35" s="747"/>
      <c r="J35" s="750"/>
      <c r="K35" s="756"/>
      <c r="L35" s="750"/>
      <c r="M35" s="733"/>
      <c r="N35" s="766"/>
      <c r="O35" s="766"/>
      <c r="P35" s="762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6"/>
      <c r="G36" s="32"/>
      <c r="H36" s="33"/>
      <c r="I36" s="747"/>
      <c r="J36" s="750"/>
      <c r="K36" s="756"/>
      <c r="L36" s="750"/>
      <c r="M36" s="733"/>
      <c r="N36" s="766"/>
      <c r="O36" s="766"/>
      <c r="P36" s="762"/>
      <c r="Q36" s="729" t="s">
        <v>147</v>
      </c>
      <c r="R36" s="730"/>
      <c r="S36" s="730"/>
      <c r="T36" s="730"/>
      <c r="U36" s="731"/>
      <c r="V36" s="102"/>
      <c r="W36" s="49"/>
      <c r="Z36" s="191"/>
      <c r="AA36" s="192"/>
    </row>
    <row r="37" spans="5:27" ht="30" customHeight="1">
      <c r="E37" s="19"/>
      <c r="F37" s="736"/>
      <c r="G37" s="32"/>
      <c r="H37" s="33"/>
      <c r="I37" s="747"/>
      <c r="J37" s="750"/>
      <c r="K37" s="756"/>
      <c r="L37" s="750"/>
      <c r="M37" s="733"/>
      <c r="N37" s="766"/>
      <c r="O37" s="766"/>
      <c r="P37" s="762"/>
      <c r="Q37" s="124" t="s">
        <v>148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6"/>
      <c r="G38" s="32"/>
      <c r="H38" s="33"/>
      <c r="I38" s="747"/>
      <c r="J38" s="750"/>
      <c r="K38" s="756"/>
      <c r="L38" s="750"/>
      <c r="M38" s="733"/>
      <c r="N38" s="766"/>
      <c r="O38" s="766"/>
      <c r="P38" s="762"/>
      <c r="Q38" s="124" t="s">
        <v>149</v>
      </c>
      <c r="R38" s="103">
        <v>4669.3</v>
      </c>
      <c r="S38" s="106"/>
      <c r="T38" s="92">
        <f>R38-H27</f>
        <v>181.40000000000055</v>
      </c>
      <c r="U38" s="155"/>
      <c r="V38" s="156" t="s">
        <v>150</v>
      </c>
      <c r="W38" s="49"/>
      <c r="Z38" s="191"/>
      <c r="AA38" s="192"/>
    </row>
    <row r="39" spans="5:27" ht="30" customHeight="1">
      <c r="E39" s="19"/>
      <c r="F39" s="736"/>
      <c r="G39" s="32"/>
      <c r="H39" s="33"/>
      <c r="I39" s="747"/>
      <c r="J39" s="750"/>
      <c r="K39" s="756"/>
      <c r="L39" s="750"/>
      <c r="M39" s="733"/>
      <c r="N39" s="766"/>
      <c r="O39" s="766"/>
      <c r="P39" s="762"/>
      <c r="Q39" s="157" t="s">
        <v>151</v>
      </c>
      <c r="R39" s="116">
        <v>4915.2</v>
      </c>
      <c r="S39" s="117"/>
      <c r="T39" s="116">
        <f>R39-H27</f>
        <v>427.30000000000018</v>
      </c>
      <c r="U39" s="158"/>
      <c r="V39" s="151" t="s">
        <v>123</v>
      </c>
      <c r="W39" s="49"/>
      <c r="Z39" s="191"/>
      <c r="AA39" s="192"/>
    </row>
    <row r="40" spans="5:27" ht="30" customHeight="1">
      <c r="E40" s="19"/>
      <c r="F40" s="736"/>
      <c r="G40" s="32"/>
      <c r="H40" s="33"/>
      <c r="I40" s="747"/>
      <c r="J40" s="750"/>
      <c r="K40" s="756"/>
      <c r="L40" s="750"/>
      <c r="M40" s="733"/>
      <c r="N40" s="766"/>
      <c r="O40" s="766"/>
      <c r="P40" s="762"/>
      <c r="Q40" s="145" t="s">
        <v>152</v>
      </c>
      <c r="R40" s="133"/>
      <c r="S40" s="110">
        <v>45578</v>
      </c>
      <c r="T40" s="133"/>
      <c r="U40" s="159">
        <f>S40-I2</f>
        <v>88</v>
      </c>
      <c r="V40" s="151"/>
      <c r="W40" s="49"/>
      <c r="Z40" s="191"/>
      <c r="AA40" s="192"/>
    </row>
    <row r="41" spans="5:27" ht="30" customHeight="1">
      <c r="F41" s="736"/>
      <c r="G41" s="32"/>
      <c r="H41" s="33"/>
      <c r="I41" s="747"/>
      <c r="J41" s="750"/>
      <c r="K41" s="756"/>
      <c r="L41" s="750"/>
      <c r="M41" s="733"/>
      <c r="N41" s="766"/>
      <c r="O41" s="766"/>
      <c r="P41" s="762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6"/>
      <c r="G42" s="32"/>
      <c r="H42" s="33"/>
      <c r="I42" s="747"/>
      <c r="J42" s="750"/>
      <c r="K42" s="756"/>
      <c r="L42" s="750"/>
      <c r="M42" s="733"/>
      <c r="N42" s="766"/>
      <c r="O42" s="766"/>
      <c r="P42" s="762"/>
      <c r="Q42" s="124"/>
      <c r="R42" s="133"/>
      <c r="S42" s="125"/>
      <c r="T42" s="164"/>
      <c r="U42" s="162"/>
      <c r="V42" s="165" t="s">
        <v>153</v>
      </c>
      <c r="W42" s="49"/>
      <c r="Z42" s="191"/>
      <c r="AA42" s="192"/>
    </row>
    <row r="43" spans="5:27" ht="30" customHeight="1">
      <c r="E43" s="19"/>
      <c r="F43" s="737"/>
      <c r="G43" s="38"/>
      <c r="H43" s="39"/>
      <c r="I43" s="748"/>
      <c r="J43" s="751"/>
      <c r="K43" s="756"/>
      <c r="L43" s="751"/>
      <c r="M43" s="734"/>
      <c r="N43" s="767"/>
      <c r="O43" s="767"/>
      <c r="P43" s="763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154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155</v>
      </c>
    </row>
    <row r="46" spans="5:27" ht="17.25" hidden="1" customHeight="1">
      <c r="E46" s="13"/>
      <c r="F46" s="15" t="s">
        <v>71</v>
      </c>
      <c r="G46" s="739" t="s">
        <v>72</v>
      </c>
      <c r="H46" s="16" t="s">
        <v>73</v>
      </c>
      <c r="I46" s="744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40"/>
      <c r="H47" s="18" t="s">
        <v>76</v>
      </c>
      <c r="I47" s="745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2" t="s">
        <v>156</v>
      </c>
      <c r="J53" s="743"/>
      <c r="K53" s="743"/>
      <c r="L53" s="743"/>
      <c r="M53" s="713" t="s">
        <v>157</v>
      </c>
      <c r="N53" s="714"/>
      <c r="O53" s="714"/>
      <c r="P53" s="714"/>
      <c r="Q53" s="715" t="s">
        <v>158</v>
      </c>
      <c r="R53" s="716"/>
      <c r="S53" s="716"/>
      <c r="T53" s="716"/>
      <c r="U53" s="717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8" t="s">
        <v>159</v>
      </c>
      <c r="S54" s="719"/>
      <c r="T54" s="720" t="s">
        <v>160</v>
      </c>
      <c r="U54" s="721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161</v>
      </c>
      <c r="S55" s="176" t="s">
        <v>162</v>
      </c>
      <c r="T55" s="175" t="s">
        <v>161</v>
      </c>
      <c r="U55" s="177" t="s">
        <v>163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24.1</v>
      </c>
      <c r="E56" s="19"/>
      <c r="F56" s="735" t="s">
        <v>164</v>
      </c>
      <c r="G56" s="28" t="s">
        <v>165</v>
      </c>
      <c r="H56" s="29"/>
      <c r="I56" s="746" t="s">
        <v>16</v>
      </c>
      <c r="J56" s="752"/>
      <c r="K56" s="756"/>
      <c r="L56" s="749"/>
      <c r="M56" s="732" t="s">
        <v>166</v>
      </c>
      <c r="N56" s="765" t="s">
        <v>167</v>
      </c>
      <c r="O56" s="765" t="s">
        <v>189</v>
      </c>
      <c r="P56" s="761" t="s">
        <v>119</v>
      </c>
      <c r="Q56" s="726" t="s">
        <v>120</v>
      </c>
      <c r="R56" s="727"/>
      <c r="S56" s="727"/>
      <c r="T56" s="727"/>
      <c r="U56" s="727"/>
      <c r="V56" s="90" t="s">
        <v>121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36"/>
      <c r="G57" s="32"/>
      <c r="H57" s="33"/>
      <c r="I57" s="747"/>
      <c r="J57" s="753"/>
      <c r="K57" s="756"/>
      <c r="L57" s="750"/>
      <c r="M57" s="733"/>
      <c r="N57" s="766"/>
      <c r="O57" s="766"/>
      <c r="P57" s="762"/>
      <c r="Q57" s="91" t="s">
        <v>122</v>
      </c>
      <c r="R57" s="179">
        <v>4694.3999999999996</v>
      </c>
      <c r="S57" s="93">
        <v>45492</v>
      </c>
      <c r="T57" s="180">
        <f>R57-H71</f>
        <v>3.4999999999990905</v>
      </c>
      <c r="U57" s="95">
        <f>S57-I2</f>
        <v>2</v>
      </c>
      <c r="V57" s="181" t="s">
        <v>123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6"/>
      <c r="G58" s="32"/>
      <c r="H58" s="33"/>
      <c r="I58" s="747"/>
      <c r="J58" s="753"/>
      <c r="K58" s="756"/>
      <c r="L58" s="750"/>
      <c r="M58" s="733"/>
      <c r="N58" s="766"/>
      <c r="O58" s="766"/>
      <c r="P58" s="762"/>
      <c r="Q58" s="97" t="s">
        <v>124</v>
      </c>
      <c r="R58" s="179">
        <v>4710.8999999999996</v>
      </c>
      <c r="S58" s="182"/>
      <c r="T58" s="180">
        <f>R58-H71</f>
        <v>19.999999999999091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36"/>
      <c r="G59" s="32"/>
      <c r="H59" s="33"/>
      <c r="I59" s="747"/>
      <c r="J59" s="753"/>
      <c r="K59" s="756"/>
      <c r="L59" s="750"/>
      <c r="M59" s="733"/>
      <c r="N59" s="766"/>
      <c r="O59" s="766"/>
      <c r="P59" s="762"/>
      <c r="Q59" s="97" t="s">
        <v>125</v>
      </c>
      <c r="R59" s="98">
        <v>4712.8</v>
      </c>
      <c r="S59" s="99"/>
      <c r="T59" s="183">
        <f>R59-H71</f>
        <v>21.899999999999636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6"/>
      <c r="G60" s="32"/>
      <c r="H60" s="33"/>
      <c r="I60" s="747"/>
      <c r="J60" s="753"/>
      <c r="K60" s="756"/>
      <c r="L60" s="750"/>
      <c r="M60" s="733"/>
      <c r="N60" s="766"/>
      <c r="O60" s="766"/>
      <c r="P60" s="762"/>
      <c r="Q60" s="104" t="s">
        <v>126</v>
      </c>
      <c r="R60" s="98">
        <v>4720.3999999999996</v>
      </c>
      <c r="S60" s="99"/>
      <c r="T60" s="184">
        <f>R60-H71</f>
        <v>29.499999999999091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6"/>
      <c r="G61" s="32"/>
      <c r="H61" s="33"/>
      <c r="I61" s="747"/>
      <c r="J61" s="753"/>
      <c r="K61" s="756"/>
      <c r="L61" s="750"/>
      <c r="M61" s="733"/>
      <c r="N61" s="766"/>
      <c r="O61" s="766"/>
      <c r="P61" s="762"/>
      <c r="Q61" s="108" t="s">
        <v>127</v>
      </c>
      <c r="R61" s="185">
        <v>4770.3999999999996</v>
      </c>
      <c r="S61" s="110">
        <v>45600</v>
      </c>
      <c r="T61" s="185">
        <f>R61-H71</f>
        <v>79.499999999999091</v>
      </c>
      <c r="U61" s="186">
        <f>S61-I2</f>
        <v>110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6"/>
      <c r="G62" s="32"/>
      <c r="H62" s="33"/>
      <c r="I62" s="747"/>
      <c r="J62" s="753"/>
      <c r="K62" s="756"/>
      <c r="L62" s="750"/>
      <c r="M62" s="733"/>
      <c r="N62" s="766"/>
      <c r="O62" s="766"/>
      <c r="P62" s="762"/>
      <c r="Q62" s="108" t="s">
        <v>128</v>
      </c>
      <c r="R62" s="116">
        <v>4726.7</v>
      </c>
      <c r="S62" s="121">
        <v>45509</v>
      </c>
      <c r="T62" s="116">
        <f>R62-H71</f>
        <v>35.799999999999272</v>
      </c>
      <c r="U62" s="187">
        <f>S62-I2</f>
        <v>19</v>
      </c>
      <c r="V62" s="114" t="s">
        <v>129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6"/>
      <c r="G63" s="32"/>
      <c r="H63" s="33"/>
      <c r="I63" s="747"/>
      <c r="J63" s="753"/>
      <c r="K63" s="756"/>
      <c r="L63" s="750"/>
      <c r="M63" s="733"/>
      <c r="N63" s="766"/>
      <c r="O63" s="766"/>
      <c r="P63" s="762"/>
      <c r="Q63" s="115" t="s">
        <v>130</v>
      </c>
      <c r="R63" s="116">
        <v>4794.2</v>
      </c>
      <c r="S63" s="188"/>
      <c r="T63" s="116">
        <f>R63-H71</f>
        <v>103.29999999999927</v>
      </c>
      <c r="U63" s="147"/>
      <c r="V63" s="764" t="s">
        <v>168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6"/>
      <c r="G64" s="32"/>
      <c r="H64" s="33"/>
      <c r="I64" s="747"/>
      <c r="J64" s="753"/>
      <c r="K64" s="756"/>
      <c r="L64" s="750"/>
      <c r="M64" s="733"/>
      <c r="N64" s="766"/>
      <c r="O64" s="766"/>
      <c r="P64" s="762"/>
      <c r="Q64" s="120" t="s">
        <v>169</v>
      </c>
      <c r="R64" s="116">
        <v>4794.2</v>
      </c>
      <c r="S64" s="189">
        <v>46076</v>
      </c>
      <c r="T64" s="116">
        <f>R64-H71</f>
        <v>103.29999999999927</v>
      </c>
      <c r="U64" s="190">
        <f>S64-I2</f>
        <v>586</v>
      </c>
      <c r="V64" s="764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36"/>
      <c r="G65" s="32"/>
      <c r="H65" s="33"/>
      <c r="I65" s="747"/>
      <c r="J65" s="753"/>
      <c r="K65" s="756"/>
      <c r="L65" s="750"/>
      <c r="M65" s="733"/>
      <c r="N65" s="766"/>
      <c r="O65" s="766"/>
      <c r="P65" s="762"/>
      <c r="Q65" s="124" t="s">
        <v>132</v>
      </c>
      <c r="R65" s="116">
        <v>4976.7</v>
      </c>
      <c r="S65" s="189">
        <v>46147</v>
      </c>
      <c r="T65" s="116">
        <f>R65-H71</f>
        <v>285.79999999999927</v>
      </c>
      <c r="U65" s="201">
        <f>S65-I2</f>
        <v>657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6"/>
      <c r="G66" s="32"/>
      <c r="H66" s="33"/>
      <c r="I66" s="747"/>
      <c r="J66" s="753"/>
      <c r="K66" s="756"/>
      <c r="L66" s="750"/>
      <c r="M66" s="733"/>
      <c r="N66" s="766"/>
      <c r="O66" s="766"/>
      <c r="P66" s="762"/>
      <c r="Q66" s="128" t="s">
        <v>133</v>
      </c>
      <c r="R66" s="202">
        <v>4718</v>
      </c>
      <c r="S66" s="203"/>
      <c r="T66" s="202">
        <f>R66-H71</f>
        <v>27.099999999999454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2.1</v>
      </c>
      <c r="C67" s="2">
        <v>27</v>
      </c>
      <c r="D67" s="34"/>
      <c r="E67" s="19"/>
      <c r="F67" s="736"/>
      <c r="G67" s="32"/>
      <c r="H67" s="33"/>
      <c r="I67" s="747"/>
      <c r="J67" s="753"/>
      <c r="K67" s="756"/>
      <c r="L67" s="750"/>
      <c r="M67" s="733"/>
      <c r="N67" s="766"/>
      <c r="O67" s="766"/>
      <c r="P67" s="762"/>
      <c r="Q67" s="126" t="s">
        <v>170</v>
      </c>
      <c r="R67" s="205">
        <v>5176.7</v>
      </c>
      <c r="S67" s="206">
        <v>45782</v>
      </c>
      <c r="T67" s="92">
        <f>R67-H71</f>
        <v>485.79999999999927</v>
      </c>
      <c r="U67" s="207">
        <f>S67-I2</f>
        <v>292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6"/>
      <c r="G68" s="31"/>
      <c r="H68" s="33"/>
      <c r="I68" s="747"/>
      <c r="J68" s="753"/>
      <c r="K68" s="756"/>
      <c r="L68" s="750"/>
      <c r="M68" s="733"/>
      <c r="N68" s="766"/>
      <c r="O68" s="766"/>
      <c r="P68" s="762"/>
      <c r="Q68" s="128" t="s">
        <v>134</v>
      </c>
      <c r="R68" s="205">
        <v>4818</v>
      </c>
      <c r="S68" s="206">
        <v>45808</v>
      </c>
      <c r="T68" s="92">
        <f>R68-H71</f>
        <v>127.09999999999945</v>
      </c>
      <c r="U68" s="207">
        <f>S68-I2</f>
        <v>318</v>
      </c>
      <c r="V68" s="131" t="s">
        <v>171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6"/>
      <c r="G69" s="31"/>
      <c r="H69" s="36"/>
      <c r="I69" s="747"/>
      <c r="J69" s="753"/>
      <c r="K69" s="756"/>
      <c r="L69" s="750"/>
      <c r="M69" s="733"/>
      <c r="N69" s="766"/>
      <c r="O69" s="766"/>
      <c r="P69" s="762"/>
      <c r="Q69" s="208" t="s">
        <v>136</v>
      </c>
      <c r="R69" s="132"/>
      <c r="S69" s="130">
        <v>45516</v>
      </c>
      <c r="T69" s="132"/>
      <c r="U69" s="122">
        <f>S69-I2</f>
        <v>26</v>
      </c>
      <c r="V69" s="119" t="s">
        <v>168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6"/>
      <c r="G70" s="32"/>
      <c r="H70" s="33"/>
      <c r="I70" s="747"/>
      <c r="J70" s="753"/>
      <c r="K70" s="756"/>
      <c r="L70" s="750"/>
      <c r="M70" s="733"/>
      <c r="N70" s="766"/>
      <c r="O70" s="766"/>
      <c r="P70" s="762"/>
      <c r="Q70" s="128" t="s">
        <v>137</v>
      </c>
      <c r="R70" s="209"/>
      <c r="S70" s="210">
        <v>45601</v>
      </c>
      <c r="T70" s="211"/>
      <c r="U70" s="207">
        <f>S70-I2</f>
        <v>111</v>
      </c>
      <c r="V70" s="114"/>
      <c r="W70" s="49"/>
      <c r="Z70" s="191"/>
      <c r="AA70" s="192"/>
    </row>
    <row r="71" spans="1:27" ht="30" customHeight="1">
      <c r="A71" s="2">
        <v>15</v>
      </c>
      <c r="B71" s="34">
        <v>3.4</v>
      </c>
      <c r="C71" s="2">
        <v>31</v>
      </c>
      <c r="D71" s="30"/>
      <c r="E71" s="19"/>
      <c r="F71" s="736"/>
      <c r="G71" s="31"/>
      <c r="H71" s="36">
        <f>4666.8+B56</f>
        <v>4690.9000000000005</v>
      </c>
      <c r="I71" s="747"/>
      <c r="J71" s="753"/>
      <c r="K71" s="756"/>
      <c r="L71" s="750"/>
      <c r="M71" s="733"/>
      <c r="N71" s="766"/>
      <c r="O71" s="766"/>
      <c r="P71" s="762"/>
      <c r="Q71" s="138" t="s">
        <v>140</v>
      </c>
      <c r="R71" s="212"/>
      <c r="S71" s="206">
        <v>45710</v>
      </c>
      <c r="T71" s="213"/>
      <c r="U71" s="207">
        <f>S71-I2</f>
        <v>220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>
        <v>3.1</v>
      </c>
      <c r="D72" s="194"/>
      <c r="E72" s="19"/>
      <c r="F72" s="736"/>
      <c r="G72" s="31" t="s">
        <v>138</v>
      </c>
      <c r="H72" s="36"/>
      <c r="I72" s="747"/>
      <c r="J72" s="753"/>
      <c r="K72" s="756"/>
      <c r="L72" s="750"/>
      <c r="M72" s="733"/>
      <c r="N72" s="766"/>
      <c r="O72" s="766"/>
      <c r="P72" s="762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6"/>
      <c r="G73" s="36">
        <f>4991.4+B56</f>
        <v>5015.5</v>
      </c>
      <c r="I73" s="747"/>
      <c r="J73" s="753"/>
      <c r="K73" s="756"/>
      <c r="L73" s="750"/>
      <c r="M73" s="733"/>
      <c r="N73" s="766"/>
      <c r="O73" s="766"/>
      <c r="P73" s="762"/>
      <c r="Q73" s="214"/>
      <c r="R73" s="133"/>
      <c r="S73" s="217" t="s">
        <v>172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6"/>
      <c r="G74" s="31"/>
      <c r="H74" s="36"/>
      <c r="I74" s="747"/>
      <c r="J74" s="753"/>
      <c r="K74" s="756"/>
      <c r="L74" s="750"/>
      <c r="M74" s="733"/>
      <c r="N74" s="766"/>
      <c r="O74" s="766"/>
      <c r="P74" s="762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6"/>
      <c r="G75" s="31" t="s">
        <v>141</v>
      </c>
      <c r="H75" s="36"/>
      <c r="I75" s="747"/>
      <c r="J75" s="753"/>
      <c r="K75" s="756"/>
      <c r="L75" s="750"/>
      <c r="M75" s="733"/>
      <c r="N75" s="766"/>
      <c r="O75" s="766"/>
      <c r="P75" s="762"/>
      <c r="Q75" s="726" t="s">
        <v>142</v>
      </c>
      <c r="R75" s="727"/>
      <c r="S75" s="727"/>
      <c r="T75" s="727"/>
      <c r="U75" s="727"/>
      <c r="V75" s="144"/>
      <c r="W75" s="49"/>
      <c r="Z75" s="191"/>
      <c r="AA75" s="192"/>
    </row>
    <row r="76" spans="1:27" ht="30" customHeight="1">
      <c r="E76" s="19"/>
      <c r="F76" s="736"/>
      <c r="G76" s="36">
        <f>5867.7+B56</f>
        <v>5891.8</v>
      </c>
      <c r="H76" s="33"/>
      <c r="I76" s="747"/>
      <c r="J76" s="753"/>
      <c r="K76" s="756"/>
      <c r="L76" s="750"/>
      <c r="M76" s="733"/>
      <c r="N76" s="766"/>
      <c r="O76" s="766"/>
      <c r="P76" s="762"/>
      <c r="Q76" s="145" t="s">
        <v>143</v>
      </c>
      <c r="R76" s="116">
        <v>5051.8999999999996</v>
      </c>
      <c r="S76" s="106"/>
      <c r="T76" s="220">
        <f>R76-H71</f>
        <v>360.99999999999909</v>
      </c>
      <c r="U76" s="221"/>
      <c r="V76" s="144"/>
      <c r="W76" s="49"/>
      <c r="Z76" s="191"/>
      <c r="AA76" s="192"/>
    </row>
    <row r="77" spans="1:27" ht="30" customHeight="1">
      <c r="E77" s="19"/>
      <c r="F77" s="736"/>
      <c r="G77" s="32"/>
      <c r="H77" s="33"/>
      <c r="I77" s="747"/>
      <c r="J77" s="753"/>
      <c r="K77" s="756"/>
      <c r="L77" s="750"/>
      <c r="M77" s="733"/>
      <c r="N77" s="766"/>
      <c r="O77" s="766"/>
      <c r="P77" s="762"/>
      <c r="Q77" s="145" t="s">
        <v>173</v>
      </c>
      <c r="R77" s="103">
        <v>4852.3</v>
      </c>
      <c r="S77" s="217"/>
      <c r="T77" s="116">
        <f>R77-H71</f>
        <v>161.39999999999964</v>
      </c>
      <c r="U77" s="218"/>
      <c r="V77" s="150" t="s">
        <v>145</v>
      </c>
      <c r="W77" s="49"/>
      <c r="Z77" s="191"/>
      <c r="AA77" s="192"/>
    </row>
    <row r="78" spans="1:27" ht="30" customHeight="1">
      <c r="E78" s="19"/>
      <c r="F78" s="736"/>
      <c r="G78" s="32"/>
      <c r="H78" s="33"/>
      <c r="I78" s="747"/>
      <c r="J78" s="753"/>
      <c r="K78" s="756"/>
      <c r="L78" s="750"/>
      <c r="M78" s="733"/>
      <c r="N78" s="766"/>
      <c r="O78" s="766"/>
      <c r="P78" s="762"/>
      <c r="Q78" s="145"/>
      <c r="R78" s="103"/>
      <c r="S78" s="117"/>
      <c r="T78" s="116"/>
      <c r="U78" s="107"/>
      <c r="V78" s="96" t="s">
        <v>123</v>
      </c>
      <c r="W78" s="49"/>
      <c r="Z78" s="191"/>
      <c r="AA78" s="192"/>
    </row>
    <row r="79" spans="1:27" ht="30" customHeight="1">
      <c r="E79" s="19"/>
      <c r="F79" s="736"/>
      <c r="G79" s="32"/>
      <c r="H79" s="33"/>
      <c r="I79" s="747"/>
      <c r="J79" s="753"/>
      <c r="K79" s="756"/>
      <c r="L79" s="750"/>
      <c r="M79" s="733"/>
      <c r="N79" s="766"/>
      <c r="O79" s="766"/>
      <c r="P79" s="762"/>
      <c r="Q79" s="124" t="s">
        <v>174</v>
      </c>
      <c r="R79" s="103">
        <v>4818</v>
      </c>
      <c r="S79" s="152"/>
      <c r="T79" s="116">
        <f>R79-H71</f>
        <v>127.09999999999945</v>
      </c>
      <c r="U79" s="153"/>
      <c r="V79" s="102"/>
      <c r="W79" s="49"/>
      <c r="Z79" s="191"/>
      <c r="AA79" s="192"/>
    </row>
    <row r="80" spans="1:27" ht="30" customHeight="1">
      <c r="E80" s="19"/>
      <c r="F80" s="736"/>
      <c r="G80" s="32"/>
      <c r="H80" s="33"/>
      <c r="I80" s="747"/>
      <c r="J80" s="753"/>
      <c r="K80" s="756"/>
      <c r="L80" s="750"/>
      <c r="M80" s="733"/>
      <c r="N80" s="766"/>
      <c r="O80" s="766"/>
      <c r="P80" s="762"/>
      <c r="Q80" s="770" t="s">
        <v>147</v>
      </c>
      <c r="R80" s="771"/>
      <c r="S80" s="771"/>
      <c r="T80" s="771"/>
      <c r="U80" s="771"/>
      <c r="V80" s="102"/>
      <c r="W80" s="49"/>
      <c r="Z80" s="191"/>
      <c r="AA80" s="192"/>
    </row>
    <row r="81" spans="5:27" ht="30" customHeight="1">
      <c r="E81" s="19"/>
      <c r="F81" s="736"/>
      <c r="G81" s="32"/>
      <c r="H81" s="33"/>
      <c r="I81" s="747"/>
      <c r="J81" s="753"/>
      <c r="K81" s="756"/>
      <c r="L81" s="750"/>
      <c r="M81" s="733"/>
      <c r="N81" s="766"/>
      <c r="O81" s="766"/>
      <c r="P81" s="762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6"/>
      <c r="G82" s="32"/>
      <c r="H82" s="33"/>
      <c r="I82" s="747"/>
      <c r="J82" s="753"/>
      <c r="K82" s="756"/>
      <c r="L82" s="750"/>
      <c r="M82" s="733"/>
      <c r="N82" s="766"/>
      <c r="O82" s="766"/>
      <c r="P82" s="762"/>
      <c r="Q82" s="157" t="s">
        <v>151</v>
      </c>
      <c r="R82" s="103">
        <v>4726.3999999999996</v>
      </c>
      <c r="S82" s="211"/>
      <c r="T82" s="92">
        <f>R82-H71</f>
        <v>35.499999999999091</v>
      </c>
      <c r="U82" s="211"/>
      <c r="V82" s="156" t="s">
        <v>150</v>
      </c>
      <c r="W82" s="49"/>
      <c r="Z82" s="191"/>
      <c r="AA82" s="192"/>
    </row>
    <row r="83" spans="5:27" ht="30" customHeight="1">
      <c r="E83" s="19"/>
      <c r="F83" s="736"/>
      <c r="G83" s="32"/>
      <c r="H83" s="33"/>
      <c r="I83" s="747"/>
      <c r="J83" s="753"/>
      <c r="K83" s="756"/>
      <c r="L83" s="750"/>
      <c r="M83" s="733"/>
      <c r="N83" s="766"/>
      <c r="O83" s="766"/>
      <c r="P83" s="762"/>
      <c r="Q83" s="124"/>
      <c r="R83" s="116"/>
      <c r="S83" s="133"/>
      <c r="T83" s="103"/>
      <c r="U83" s="133"/>
      <c r="V83" s="151" t="s">
        <v>123</v>
      </c>
      <c r="W83" s="49"/>
      <c r="Z83" s="191"/>
      <c r="AA83" s="192"/>
    </row>
    <row r="84" spans="5:27" ht="30" customHeight="1">
      <c r="E84" s="19"/>
      <c r="F84" s="736"/>
      <c r="G84" s="32"/>
      <c r="H84" s="33"/>
      <c r="I84" s="747"/>
      <c r="J84" s="753"/>
      <c r="K84" s="756"/>
      <c r="L84" s="750"/>
      <c r="M84" s="733"/>
      <c r="N84" s="766"/>
      <c r="O84" s="766"/>
      <c r="P84" s="762"/>
      <c r="Q84" s="157" t="s">
        <v>175</v>
      </c>
      <c r="R84" s="116">
        <v>4852.3</v>
      </c>
      <c r="S84" s="224"/>
      <c r="T84" s="116">
        <f>R84-H71</f>
        <v>161.39999999999964</v>
      </c>
      <c r="U84" s="224"/>
      <c r="V84" s="151"/>
      <c r="W84" s="49"/>
      <c r="Z84" s="191"/>
      <c r="AA84" s="192"/>
    </row>
    <row r="85" spans="5:27" ht="30" customHeight="1">
      <c r="E85" s="19"/>
      <c r="F85" s="736"/>
      <c r="G85" s="32"/>
      <c r="H85" s="33"/>
      <c r="I85" s="747"/>
      <c r="J85" s="753"/>
      <c r="K85" s="756"/>
      <c r="L85" s="750"/>
      <c r="M85" s="733"/>
      <c r="N85" s="766"/>
      <c r="O85" s="766"/>
      <c r="P85" s="762"/>
      <c r="Q85" s="157" t="s">
        <v>176</v>
      </c>
      <c r="R85" s="225"/>
      <c r="S85" s="226">
        <v>45765</v>
      </c>
      <c r="T85" s="227"/>
      <c r="U85" s="228">
        <f>S85-I2</f>
        <v>275</v>
      </c>
      <c r="V85" s="229"/>
      <c r="W85" s="49"/>
      <c r="Z85" s="191"/>
      <c r="AA85" s="192"/>
    </row>
    <row r="86" spans="5:27" ht="30" customHeight="1">
      <c r="E86" s="19"/>
      <c r="F86" s="736"/>
      <c r="G86" s="32"/>
      <c r="H86" s="33"/>
      <c r="I86" s="747"/>
      <c r="J86" s="753"/>
      <c r="K86" s="756"/>
      <c r="L86" s="750"/>
      <c r="M86" s="733"/>
      <c r="N86" s="766"/>
      <c r="O86" s="766"/>
      <c r="P86" s="762"/>
      <c r="Q86" s="124" t="s">
        <v>177</v>
      </c>
      <c r="R86" s="133"/>
      <c r="S86" s="125">
        <v>45601</v>
      </c>
      <c r="T86" s="164"/>
      <c r="U86" s="159">
        <f>S86-I2</f>
        <v>111</v>
      </c>
      <c r="V86" s="165" t="s">
        <v>153</v>
      </c>
      <c r="W86" s="49"/>
      <c r="Z86" s="191"/>
      <c r="AA86" s="192"/>
    </row>
    <row r="87" spans="5:27" ht="30" customHeight="1">
      <c r="E87" s="19"/>
      <c r="F87" s="737"/>
      <c r="G87" s="38"/>
      <c r="H87" s="39"/>
      <c r="I87" s="748"/>
      <c r="J87" s="200"/>
      <c r="K87" s="756"/>
      <c r="L87" s="751"/>
      <c r="M87" s="734"/>
      <c r="N87" s="767"/>
      <c r="O87" s="767"/>
      <c r="P87" s="763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155</v>
      </c>
    </row>
    <row r="90" spans="5:27" ht="17.25" hidden="1" customHeight="1">
      <c r="E90" s="13"/>
      <c r="F90" s="15" t="s">
        <v>71</v>
      </c>
      <c r="G90" s="739" t="s">
        <v>72</v>
      </c>
      <c r="H90" s="16" t="s">
        <v>73</v>
      </c>
      <c r="I90" s="744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40"/>
      <c r="H91" s="18" t="s">
        <v>76</v>
      </c>
      <c r="I91" s="745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2" t="s">
        <v>156</v>
      </c>
      <c r="J97" s="743"/>
      <c r="K97" s="743"/>
      <c r="L97" s="743"/>
      <c r="M97" s="713" t="s">
        <v>157</v>
      </c>
      <c r="N97" s="714"/>
      <c r="O97" s="714"/>
      <c r="P97" s="714"/>
      <c r="Q97" s="715" t="s">
        <v>158</v>
      </c>
      <c r="R97" s="716"/>
      <c r="S97" s="716"/>
      <c r="T97" s="716"/>
      <c r="U97" s="717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8" t="s">
        <v>159</v>
      </c>
      <c r="S98" s="719"/>
      <c r="T98" s="720" t="s">
        <v>160</v>
      </c>
      <c r="U98" s="721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161</v>
      </c>
      <c r="S99" s="176" t="s">
        <v>162</v>
      </c>
      <c r="T99" s="175" t="s">
        <v>161</v>
      </c>
      <c r="U99" s="177" t="s">
        <v>163</v>
      </c>
      <c r="V99" s="178" t="s">
        <v>63</v>
      </c>
      <c r="W99" s="49"/>
    </row>
    <row r="100" spans="1:27" ht="30" customHeight="1">
      <c r="E100" s="19"/>
      <c r="F100" s="738" t="s">
        <v>190</v>
      </c>
      <c r="G100" s="196" t="s">
        <v>178</v>
      </c>
      <c r="H100" s="29"/>
      <c r="I100" s="746" t="s">
        <v>203</v>
      </c>
      <c r="J100" s="754" t="s">
        <v>196</v>
      </c>
      <c r="K100" s="757" t="s">
        <v>204</v>
      </c>
      <c r="L100" s="759" t="s">
        <v>201</v>
      </c>
      <c r="M100" s="732" t="s">
        <v>179</v>
      </c>
      <c r="N100" s="765" t="s">
        <v>180</v>
      </c>
      <c r="O100" s="768" t="s">
        <v>188</v>
      </c>
      <c r="P100" s="761" t="s">
        <v>119</v>
      </c>
      <c r="Q100" s="726" t="s">
        <v>120</v>
      </c>
      <c r="R100" s="727"/>
      <c r="S100" s="727"/>
      <c r="T100" s="727"/>
      <c r="U100" s="727"/>
      <c r="V100" s="90" t="s">
        <v>121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9.1999999999999993</v>
      </c>
      <c r="E101" s="19"/>
      <c r="F101" s="736"/>
      <c r="G101" s="197"/>
      <c r="H101" s="33"/>
      <c r="I101" s="747"/>
      <c r="J101" s="755"/>
      <c r="K101" s="758"/>
      <c r="L101" s="760"/>
      <c r="M101" s="733"/>
      <c r="N101" s="766"/>
      <c r="O101" s="769"/>
      <c r="P101" s="762"/>
      <c r="Q101" s="91" t="s">
        <v>122</v>
      </c>
      <c r="R101" s="179">
        <v>4468.8999999999996</v>
      </c>
      <c r="S101" s="93">
        <v>45492</v>
      </c>
      <c r="T101" s="180">
        <f>R101-H114</f>
        <v>10</v>
      </c>
      <c r="U101" s="230">
        <f>S101-I2</f>
        <v>2</v>
      </c>
      <c r="V101" s="96" t="s">
        <v>123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36"/>
      <c r="G102" s="197"/>
      <c r="H102" s="33"/>
      <c r="I102" s="747"/>
      <c r="J102" s="755"/>
      <c r="K102" s="758"/>
      <c r="L102" s="760"/>
      <c r="M102" s="733"/>
      <c r="N102" s="766"/>
      <c r="O102" s="769"/>
      <c r="P102" s="762"/>
      <c r="Q102" s="97" t="s">
        <v>124</v>
      </c>
      <c r="R102" s="98">
        <v>4469.7</v>
      </c>
      <c r="S102" s="99"/>
      <c r="T102" s="183">
        <f>R102-H114</f>
        <v>10.800000000000182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6"/>
      <c r="G103" s="197"/>
      <c r="H103" s="33"/>
      <c r="I103" s="747"/>
      <c r="J103" s="755"/>
      <c r="K103" s="758"/>
      <c r="L103" s="760"/>
      <c r="M103" s="733"/>
      <c r="N103" s="766"/>
      <c r="O103" s="769"/>
      <c r="P103" s="762"/>
      <c r="Q103" s="97" t="s">
        <v>125</v>
      </c>
      <c r="R103" s="98">
        <v>4473</v>
      </c>
      <c r="S103" s="99"/>
      <c r="T103" s="184">
        <f>R103-H114</f>
        <v>14.100000000000364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36"/>
      <c r="G104" s="197"/>
      <c r="H104" s="33"/>
      <c r="I104" s="747"/>
      <c r="J104" s="755"/>
      <c r="K104" s="758"/>
      <c r="L104" s="760"/>
      <c r="M104" s="733"/>
      <c r="N104" s="766"/>
      <c r="O104" s="769"/>
      <c r="P104" s="762"/>
      <c r="Q104" s="104" t="s">
        <v>126</v>
      </c>
      <c r="R104" s="105">
        <v>4498</v>
      </c>
      <c r="S104" s="106"/>
      <c r="T104" s="184">
        <f>R104-H114</f>
        <v>39.100000000000364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6"/>
      <c r="G105" s="197"/>
      <c r="H105" s="33"/>
      <c r="I105" s="747"/>
      <c r="J105" s="755"/>
      <c r="K105" s="758"/>
      <c r="L105" s="760"/>
      <c r="M105" s="733"/>
      <c r="N105" s="766"/>
      <c r="O105" s="769"/>
      <c r="P105" s="762"/>
      <c r="Q105" s="108" t="s">
        <v>127</v>
      </c>
      <c r="R105" s="116">
        <v>4548</v>
      </c>
      <c r="S105" s="490">
        <v>45649</v>
      </c>
      <c r="T105" s="109">
        <f>R105-H114</f>
        <v>89.100000000000364</v>
      </c>
      <c r="U105" s="231">
        <f>S105-I2</f>
        <v>159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6"/>
      <c r="G106" s="197"/>
      <c r="H106" s="33"/>
      <c r="I106" s="747"/>
      <c r="J106" s="755"/>
      <c r="K106" s="758"/>
      <c r="L106" s="760"/>
      <c r="M106" s="733"/>
      <c r="N106" s="766"/>
      <c r="O106" s="769"/>
      <c r="P106" s="762"/>
      <c r="Q106" s="108" t="s">
        <v>128</v>
      </c>
      <c r="R106" s="232">
        <v>4598</v>
      </c>
      <c r="S106" s="491">
        <v>45558</v>
      </c>
      <c r="T106" s="232">
        <f>R106-H114</f>
        <v>139.10000000000036</v>
      </c>
      <c r="U106" s="233">
        <f>S106-I2</f>
        <v>68</v>
      </c>
      <c r="V106" s="114" t="s">
        <v>129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6"/>
      <c r="G107" s="197"/>
      <c r="H107" s="33"/>
      <c r="I107" s="747"/>
      <c r="J107" s="755"/>
      <c r="K107" s="758"/>
      <c r="L107" s="760"/>
      <c r="M107" s="733"/>
      <c r="N107" s="766"/>
      <c r="O107" s="769"/>
      <c r="P107" s="762"/>
      <c r="Q107" s="115" t="s">
        <v>130</v>
      </c>
      <c r="R107" s="116">
        <v>4550.2</v>
      </c>
      <c r="S107" s="188"/>
      <c r="T107" s="116">
        <f>R107-H114</f>
        <v>91.300000000000182</v>
      </c>
      <c r="U107" s="147"/>
      <c r="V107" s="119" t="s">
        <v>168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6"/>
      <c r="G108" s="197"/>
      <c r="H108" s="33"/>
      <c r="I108" s="747"/>
      <c r="J108" s="755"/>
      <c r="K108" s="758"/>
      <c r="L108" s="760"/>
      <c r="M108" s="733"/>
      <c r="N108" s="766"/>
      <c r="O108" s="769"/>
      <c r="P108" s="762"/>
      <c r="Q108" s="120" t="s">
        <v>169</v>
      </c>
      <c r="R108" s="116">
        <v>4748</v>
      </c>
      <c r="S108" s="492">
        <v>46196</v>
      </c>
      <c r="T108" s="116">
        <f>R108-H114</f>
        <v>289.10000000000036</v>
      </c>
      <c r="U108" s="234">
        <f>S108-I2</f>
        <v>706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6"/>
      <c r="G109" s="197"/>
      <c r="H109" s="33"/>
      <c r="I109" s="747"/>
      <c r="J109" s="755"/>
      <c r="K109" s="758"/>
      <c r="L109" s="760"/>
      <c r="M109" s="733"/>
      <c r="N109" s="766"/>
      <c r="O109" s="769"/>
      <c r="P109" s="762"/>
      <c r="Q109" s="124" t="s">
        <v>132</v>
      </c>
      <c r="R109" s="235">
        <v>4848</v>
      </c>
      <c r="S109" s="493">
        <v>46196</v>
      </c>
      <c r="T109" s="235">
        <f>R109-H114</f>
        <v>389.10000000000036</v>
      </c>
      <c r="U109" s="236">
        <f>S109-I2</f>
        <v>706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6"/>
      <c r="G110" s="197"/>
      <c r="H110" s="33"/>
      <c r="I110" s="747"/>
      <c r="J110" s="755"/>
      <c r="K110" s="758"/>
      <c r="L110" s="760"/>
      <c r="M110" s="733"/>
      <c r="N110" s="766"/>
      <c r="O110" s="769"/>
      <c r="P110" s="762"/>
      <c r="Q110" s="124" t="s">
        <v>133</v>
      </c>
      <c r="R110" s="205">
        <v>4948</v>
      </c>
      <c r="S110" s="489"/>
      <c r="T110" s="92">
        <f>R110-H114</f>
        <v>489.10000000000036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6"/>
      <c r="G111" s="197"/>
      <c r="H111" s="33"/>
      <c r="I111" s="747"/>
      <c r="J111" s="755"/>
      <c r="K111" s="758"/>
      <c r="L111" s="760"/>
      <c r="M111" s="733"/>
      <c r="N111" s="766"/>
      <c r="O111" s="769"/>
      <c r="P111" s="762"/>
      <c r="Q111" s="126" t="s">
        <v>170</v>
      </c>
      <c r="R111" s="205">
        <v>5048</v>
      </c>
      <c r="S111" s="494">
        <v>45831</v>
      </c>
      <c r="T111" s="92">
        <f>R111-H114</f>
        <v>589.10000000000036</v>
      </c>
      <c r="U111" s="234">
        <f>S111-I2</f>
        <v>341</v>
      </c>
      <c r="V111" s="127"/>
      <c r="W111" s="49"/>
      <c r="Z111" s="191"/>
      <c r="AA111" s="192"/>
    </row>
    <row r="112" spans="1:27" ht="30" customHeight="1">
      <c r="A112" s="2">
        <v>11</v>
      </c>
      <c r="B112" s="30">
        <v>1.8</v>
      </c>
      <c r="C112" s="2">
        <v>27</v>
      </c>
      <c r="D112" s="30"/>
      <c r="E112" s="19"/>
      <c r="F112" s="736"/>
      <c r="G112" s="197" t="s">
        <v>138</v>
      </c>
      <c r="H112" s="33"/>
      <c r="I112" s="747"/>
      <c r="J112" s="755"/>
      <c r="K112" s="758"/>
      <c r="L112" s="760"/>
      <c r="M112" s="733"/>
      <c r="N112" s="766"/>
      <c r="O112" s="769"/>
      <c r="P112" s="762"/>
      <c r="Q112" s="128" t="s">
        <v>134</v>
      </c>
      <c r="R112" s="116">
        <v>5048</v>
      </c>
      <c r="S112" s="492">
        <v>46196</v>
      </c>
      <c r="T112" s="116">
        <f>R112-H114</f>
        <v>589.10000000000036</v>
      </c>
      <c r="U112" s="234">
        <f>S112-I2</f>
        <v>706</v>
      </c>
      <c r="V112" s="131" t="s">
        <v>171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>
        <v>1.4</v>
      </c>
      <c r="C113" s="2">
        <v>28</v>
      </c>
      <c r="D113" s="30"/>
      <c r="E113" s="19"/>
      <c r="F113" s="736"/>
      <c r="G113" s="503">
        <f>1896.9+B101</f>
        <v>1906.1000000000001</v>
      </c>
      <c r="H113" s="33"/>
      <c r="I113" s="747"/>
      <c r="J113" s="755"/>
      <c r="K113" s="758"/>
      <c r="L113" s="760"/>
      <c r="M113" s="733"/>
      <c r="N113" s="766"/>
      <c r="O113" s="769"/>
      <c r="P113" s="762"/>
      <c r="Q113" s="126" t="s">
        <v>136</v>
      </c>
      <c r="R113" s="209"/>
      <c r="S113" s="494">
        <v>45496</v>
      </c>
      <c r="T113" s="211"/>
      <c r="U113" s="234">
        <f>S113-I2</f>
        <v>6</v>
      </c>
      <c r="V113" s="96" t="s">
        <v>168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6"/>
      <c r="H114" s="36">
        <f>4449.7+B101</f>
        <v>4458.8999999999996</v>
      </c>
      <c r="I114" s="747"/>
      <c r="J114" s="755"/>
      <c r="K114" s="758"/>
      <c r="L114" s="760"/>
      <c r="M114" s="733"/>
      <c r="N114" s="766"/>
      <c r="O114" s="769"/>
      <c r="P114" s="762"/>
      <c r="Q114" s="124" t="s">
        <v>137</v>
      </c>
      <c r="R114" s="237"/>
      <c r="S114" s="495">
        <v>45649</v>
      </c>
      <c r="T114" s="237"/>
      <c r="U114" s="238">
        <f>S114-I2</f>
        <v>159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6"/>
      <c r="G115" s="198" t="s">
        <v>141</v>
      </c>
      <c r="H115" s="36"/>
      <c r="I115" s="747"/>
      <c r="J115" s="755"/>
      <c r="K115" s="758"/>
      <c r="L115" s="760"/>
      <c r="M115" s="733"/>
      <c r="N115" s="766"/>
      <c r="O115" s="769"/>
      <c r="P115" s="762"/>
      <c r="Q115" s="239" t="s">
        <v>181</v>
      </c>
      <c r="R115" s="92">
        <v>5648</v>
      </c>
      <c r="S115" s="495">
        <v>46927</v>
      </c>
      <c r="T115" s="240">
        <f>R115-H114</f>
        <v>1189.1000000000004</v>
      </c>
      <c r="U115" s="230">
        <f>S115-I2</f>
        <v>1437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6"/>
      <c r="G116" s="199">
        <f>4722.9+B101</f>
        <v>4732.0999999999995</v>
      </c>
      <c r="H116" s="33"/>
      <c r="I116" s="747"/>
      <c r="J116" s="755"/>
      <c r="K116" s="758"/>
      <c r="L116" s="760"/>
      <c r="M116" s="733"/>
      <c r="N116" s="766"/>
      <c r="O116" s="769"/>
      <c r="P116" s="762"/>
      <c r="Q116" s="124" t="s">
        <v>182</v>
      </c>
      <c r="R116" s="116">
        <v>6848</v>
      </c>
      <c r="S116" s="495">
        <v>46927</v>
      </c>
      <c r="T116" s="241">
        <f>R116-H114</f>
        <v>2389.1000000000004</v>
      </c>
      <c r="U116" s="234">
        <f>S116-I2</f>
        <v>1437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6"/>
      <c r="G117" s="198"/>
      <c r="H117" s="33"/>
      <c r="I117" s="747"/>
      <c r="J117" s="755"/>
      <c r="K117" s="758"/>
      <c r="L117" s="760"/>
      <c r="M117" s="733"/>
      <c r="N117" s="766"/>
      <c r="O117" s="769"/>
      <c r="P117" s="762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6"/>
      <c r="G118" s="198"/>
      <c r="H118" s="33"/>
      <c r="I118" s="747"/>
      <c r="J118" s="755"/>
      <c r="K118" s="758"/>
      <c r="L118" s="760"/>
      <c r="M118" s="733"/>
      <c r="N118" s="766"/>
      <c r="O118" s="769"/>
      <c r="P118" s="762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6"/>
      <c r="G119" s="199"/>
      <c r="H119" s="33"/>
      <c r="I119" s="747"/>
      <c r="J119" s="755"/>
      <c r="K119" s="758"/>
      <c r="L119" s="760"/>
      <c r="M119" s="733"/>
      <c r="N119" s="766"/>
      <c r="O119" s="769"/>
      <c r="P119" s="762"/>
      <c r="Q119" s="726" t="s">
        <v>142</v>
      </c>
      <c r="R119" s="727"/>
      <c r="S119" s="727"/>
      <c r="T119" s="727"/>
      <c r="U119" s="727"/>
      <c r="V119" s="150" t="s">
        <v>145</v>
      </c>
      <c r="W119" s="49"/>
      <c r="Z119" s="191"/>
      <c r="AA119" s="192"/>
    </row>
    <row r="120" spans="1:27" ht="30" customHeight="1">
      <c r="E120" s="19"/>
      <c r="F120" s="736"/>
      <c r="G120" s="197"/>
      <c r="H120" s="33"/>
      <c r="I120" s="747"/>
      <c r="J120" s="755"/>
      <c r="K120" s="758"/>
      <c r="L120" s="760"/>
      <c r="M120" s="733"/>
      <c r="N120" s="766"/>
      <c r="O120" s="769"/>
      <c r="P120" s="762"/>
      <c r="Q120" s="145" t="s">
        <v>143</v>
      </c>
      <c r="R120" s="247">
        <v>4948</v>
      </c>
      <c r="S120" s="106"/>
      <c r="T120" s="248">
        <f>R120-H114</f>
        <v>489.10000000000036</v>
      </c>
      <c r="U120" s="221"/>
      <c r="V120" s="96" t="s">
        <v>123</v>
      </c>
      <c r="W120" s="49"/>
      <c r="Z120" s="191"/>
      <c r="AA120" s="192"/>
    </row>
    <row r="121" spans="1:27" ht="30" customHeight="1">
      <c r="E121" s="19"/>
      <c r="F121" s="736"/>
      <c r="G121" s="197"/>
      <c r="H121" s="33"/>
      <c r="I121" s="747"/>
      <c r="J121" s="755"/>
      <c r="K121" s="758"/>
      <c r="L121" s="760"/>
      <c r="M121" s="733"/>
      <c r="N121" s="766"/>
      <c r="O121" s="769"/>
      <c r="P121" s="762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6"/>
      <c r="G122" s="197"/>
      <c r="H122" s="33"/>
      <c r="I122" s="747"/>
      <c r="J122" s="755"/>
      <c r="K122" s="758"/>
      <c r="L122" s="760"/>
      <c r="M122" s="733"/>
      <c r="N122" s="766"/>
      <c r="O122" s="769"/>
      <c r="P122" s="762"/>
      <c r="Q122" s="770" t="s">
        <v>147</v>
      </c>
      <c r="R122" s="771"/>
      <c r="S122" s="771"/>
      <c r="T122" s="771"/>
      <c r="U122" s="771"/>
      <c r="V122" s="156" t="s">
        <v>150</v>
      </c>
      <c r="W122" s="49"/>
      <c r="Z122" s="191"/>
      <c r="AA122" s="192"/>
    </row>
    <row r="123" spans="1:27" ht="30" customHeight="1">
      <c r="E123" s="19"/>
      <c r="F123" s="736"/>
      <c r="G123" s="197"/>
      <c r="H123" s="33"/>
      <c r="I123" s="747"/>
      <c r="J123" s="755"/>
      <c r="K123" s="758"/>
      <c r="L123" s="760"/>
      <c r="M123" s="733"/>
      <c r="N123" s="766"/>
      <c r="O123" s="769"/>
      <c r="P123" s="762"/>
      <c r="Q123" s="157" t="s">
        <v>183</v>
      </c>
      <c r="R123" s="116">
        <v>4878.1000000000004</v>
      </c>
      <c r="S123" s="117"/>
      <c r="T123" s="116">
        <f>R123-H114</f>
        <v>419.20000000000073</v>
      </c>
      <c r="U123" s="252"/>
      <c r="V123" s="151"/>
      <c r="W123" s="49"/>
      <c r="Z123" s="191"/>
      <c r="AA123" s="192"/>
    </row>
    <row r="124" spans="1:27" ht="30" customHeight="1">
      <c r="E124" s="19"/>
      <c r="F124" s="736"/>
      <c r="G124" s="197"/>
      <c r="H124" s="33"/>
      <c r="I124" s="747"/>
      <c r="J124" s="755"/>
      <c r="K124" s="758"/>
      <c r="L124" s="760"/>
      <c r="M124" s="733"/>
      <c r="N124" s="766"/>
      <c r="O124" s="769"/>
      <c r="P124" s="762"/>
      <c r="Q124" s="157" t="s">
        <v>184</v>
      </c>
      <c r="R124" s="253">
        <v>4943.8999999999996</v>
      </c>
      <c r="S124" s="254"/>
      <c r="T124" s="253">
        <f>R124-H114</f>
        <v>485</v>
      </c>
      <c r="U124" s="255"/>
      <c r="V124" s="502" t="s">
        <v>153</v>
      </c>
      <c r="W124" s="49"/>
      <c r="Z124" s="191"/>
      <c r="AA124" s="192"/>
    </row>
    <row r="125" spans="1:27" ht="30" customHeight="1">
      <c r="E125" s="19"/>
      <c r="F125" s="736"/>
      <c r="G125" s="197"/>
      <c r="H125" s="33"/>
      <c r="I125" s="747"/>
      <c r="J125" s="755"/>
      <c r="K125" s="758"/>
      <c r="L125" s="760"/>
      <c r="M125" s="733"/>
      <c r="N125" s="766"/>
      <c r="O125" s="769"/>
      <c r="P125" s="762"/>
      <c r="Q125" s="124" t="s">
        <v>185</v>
      </c>
      <c r="R125" s="116">
        <v>4952.5</v>
      </c>
      <c r="S125" s="117"/>
      <c r="T125" s="256">
        <f>R125-H114</f>
        <v>493.60000000000036</v>
      </c>
      <c r="U125" s="107"/>
      <c r="V125" s="501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2024-07-16T08:42:07Z</cp:lastPrinted>
  <dcterms:created xsi:type="dcterms:W3CDTF">2022-10-07T06:47:00Z</dcterms:created>
  <dcterms:modified xsi:type="dcterms:W3CDTF">2024-07-16T10:01:23Z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