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7359A06E-6EB5-4BC6-9438-5AF67DB56AE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<sst xmlns="http://schemas.openxmlformats.org/spreadsheetml/2006/main" count="602" uniqueCount="209">
  <si>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</si>
  <si>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</si>
  <si>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</si>
  <si>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</si>
  <si>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</si>
  <si>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</si>
  <si>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</si>
  <si>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</si>
  <si>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</si>
  <si>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</si>
  <si>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</si>
  <si>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</si>
  <si>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</si>
  <si>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</si>
  <si>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</si>
  <si>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</si>
  <si>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</si>
  <si>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</si>
  <si>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</si>
  <si>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</si>
  <si>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</si>
  <si>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</si>
  <si>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</si>
  <si>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</si>
  <si>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</si>
  <si>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</si>
  <si>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</si>
  <si>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</si>
  <si>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</si>
  <si>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</si>
  <si>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</si>
  <si>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</si>
  <si>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</si>
  <si>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</si>
  <si>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</si>
  <si>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</si>
  <si>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</si>
  <si>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</si>
  <si>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</si>
  <si>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</si>
  <si>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</si>
  <si>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</si>
  <si>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</si>
  <si>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</si>
  <si>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</si>
  <si>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</si>
  <si>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</si>
  <si>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</si>
  <si>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</si>
  <si>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</si>
  <si>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</si>
  <si>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</si>
  <si>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</si>
  <si>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</si>
  <si>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</si>
  <si>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</si>
  <si>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</si>
  <si>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</si>
  <si>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</si>
  <si>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</si>
  <si>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</si>
  <si>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</si>
  <si>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</si>
  <si>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</si>
  <si>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</si>
  <si>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</si>
  <si>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</si>
  <si>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</si>
  <si>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</si>
  <si>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</si>
  <si>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</si>
  <si>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</si>
  <si>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</si>
  <si>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</si>
  <si>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</si>
  <si>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</si>
  <si>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</si>
  <si>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</si>
  <si>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</si>
  <si>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</si>
  <si>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</si>
  <si>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</si>
  <si>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</si>
  <si>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</si>
  <si>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</si>
  <si>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</si>
  <si>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</si>
  <si>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</si>
  <si>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</si>
  <si>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</si>
  <si>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</si>
  <si>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</si>
  <si>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</si>
  <si>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</si>
  <si>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</si>
  <si>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</si>
  <si>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</si>
  <si>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</si>
  <si>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</si>
  <si>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</si>
  <si>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</si>
  <si>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</si>
  <si>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</si>
  <si>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</si>
  <si>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</si>
  <si>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</si>
  <si>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</si>
  <si>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</si>
  <si>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</si>
  <si>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</si>
  <si>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</si>
  <si>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</si>
  <si>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</si>
  <si>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</si>
  <si>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</si>
  <si>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</si>
  <si>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</si>
  <si>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</si>
  <si>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</si>
  <si>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</si>
  <si>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</si>
  <si>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</si>
  <si>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</si>
  <si>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</si>
  <si>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</si>
  <si>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</si>
  <si>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</si>
  <si>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</si>
  <si>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</si>
  <si>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</si>
  <si>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</si>
  <si>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</si>
  <si>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</si>
  <si>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</si>
  <si>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</si>
  <si>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</si>
  <si>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</si>
  <si>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</si>
  <si>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</si>
  <si>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</si>
  <si>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</si>
  <si>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</si>
  <si>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</si>
  <si>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</si>
  <si>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</si>
  <si>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</si>
  <si>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</si>
  <si>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</si>
  <si>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</si>
  <si>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</si>
  <si>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</si>
  <si>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</si>
  <si>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</si>
  <si>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</si>
  <si>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</si>
  <si>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</si>
  <si>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</si>
  <si>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</si>
  <si>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</si>
  <si>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</si>
  <si>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</si>
  <si>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</si>
  <si>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</si>
  <si>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</si>
  <si>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</si>
  <si>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</si>
  <si>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</si>
  <si>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</si>
  <si>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</si>
  <si>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</si>
  <si>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</si>
  <si>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</si>
  <si>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</si>
  <si>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</si>
  <si>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</si>
  <si>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</si>
  <si>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</si>
  <si>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</si>
  <si>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</si>
  <si>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</si>
  <si>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</si>
  <si>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</si>
  <si>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</si>
  <si>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</si>
  <si>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</si>
  <si>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</si>
  <si>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</si>
  <si>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</si>
  <si>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</si>
  <si>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</si>
  <si>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</si>
  <si>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</si>
  <si>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</si>
  <si>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</si>
  <si>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</si>
  <si>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</si>
  <si>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</si>
  <si>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</si>
  <si>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</si>
  <si>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</si>
  <si>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</si>
  <si>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</si>
  <si>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</si>
  <si>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 xml:space="preserve">INSPECTION IN PROGRESS
1.MAIN ROTOR TRACK AND BALANCE CX
2. ENGINE EGR AND FLIGHT TEST
</t>
  </si>
  <si>
    <t>LAST EGR 09/04/2024</t>
  </si>
  <si>
    <t>AWAITING EGR AND FLIGHT TEST</t>
  </si>
  <si>
    <t>SERVICEABLE (PMC)</t>
  </si>
  <si>
    <t xml:space="preserve"> 05 APR 2024 @ 2359H
NEW REVISED EDD: 15 APR 2024 @ 2359H.</t>
  </si>
  <si>
    <t>LAST EGR 12/4/2024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</si>
</sst>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41" xfId="0" applyFont="1" applyFill="1" applyBorder="1" applyAlignment="1" applyProtection="1">
      <alignment horizontal="center" vertical="center" wrapText="1"/>
      <protection locked="0"/>
    </xf>
    <xf numFmtId="0" fontId="44" fillId="25" borderId="40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E5" sqref="E5:J5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0" t="s">
        <v>4</v>
      </c>
      <c r="B5" s="530"/>
      <c r="C5" s="530"/>
      <c r="D5" s="530"/>
      <c r="E5" s="532">
        <v>45396</v>
      </c>
      <c r="F5" s="532"/>
      <c r="G5" s="532"/>
      <c r="H5" s="532"/>
      <c r="I5" s="532"/>
      <c r="J5" s="53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1"/>
      <c r="AE5" s="741"/>
      <c r="AF5" s="741"/>
      <c r="AG5" s="741"/>
      <c r="AH5" s="741"/>
      <c r="AI5" s="741"/>
      <c r="AJ5" s="741"/>
      <c r="AK5" s="741"/>
      <c r="AL5" s="741"/>
      <c r="AM5" s="741"/>
      <c r="AN5" s="741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68" t="s">
        <v>5</v>
      </c>
      <c r="B7" s="677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5" t="s">
        <v>9</v>
      </c>
      <c r="BI7" s="705" t="s">
        <v>10</v>
      </c>
      <c r="BJ7" s="679" t="s">
        <v>11</v>
      </c>
      <c r="BK7" s="679" t="s">
        <v>12</v>
      </c>
    </row>
    <row r="8" spans="1:63" ht="29.25" customHeight="1" thickBot="1">
      <c r="A8" s="669"/>
      <c r="B8" s="678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06"/>
      <c r="BI8" s="706"/>
      <c r="BJ8" s="680"/>
      <c r="BK8" s="680"/>
    </row>
    <row r="9" spans="1:63" ht="17.100000000000001" customHeight="1" thickTop="1">
      <c r="A9" s="670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43">
        <f>BC13+BB12+BA11</f>
        <v>24</v>
      </c>
      <c r="BI9" s="707">
        <f>BH9+BH14</f>
        <v>24</v>
      </c>
      <c r="BJ9" s="681">
        <f>(BH9/24)</f>
        <v>1</v>
      </c>
      <c r="BK9" s="729">
        <f>((BA11+(0.6*BB12))/BI9)</f>
        <v>0.6</v>
      </c>
    </row>
    <row r="10" spans="1:63" ht="17.100000000000001" customHeight="1">
      <c r="A10" s="671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44"/>
      <c r="BI10" s="708"/>
      <c r="BJ10" s="682"/>
      <c r="BK10" s="730"/>
    </row>
    <row r="11" spans="1:63" ht="17.100000000000001" customHeight="1">
      <c r="A11" s="671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44"/>
      <c r="BI11" s="708"/>
      <c r="BJ11" s="682"/>
      <c r="BK11" s="730"/>
    </row>
    <row r="12" spans="1:63" ht="17.100000000000001" customHeight="1">
      <c r="A12" s="671"/>
      <c r="B12" s="311" t="s">
        <v>16</v>
      </c>
      <c r="C12" s="523" t="s">
        <v>24</v>
      </c>
      <c r="D12" s="525" t="s">
        <v>24</v>
      </c>
      <c r="E12" s="523" t="s">
        <v>24</v>
      </c>
      <c r="F12" s="525" t="s">
        <v>24</v>
      </c>
      <c r="G12" s="523" t="s">
        <v>24</v>
      </c>
      <c r="H12" s="525" t="s">
        <v>24</v>
      </c>
      <c r="I12" s="523" t="s">
        <v>24</v>
      </c>
      <c r="J12" s="525" t="s">
        <v>24</v>
      </c>
      <c r="K12" s="523" t="s">
        <v>24</v>
      </c>
      <c r="L12" s="525" t="s">
        <v>24</v>
      </c>
      <c r="M12" s="523" t="s">
        <v>24</v>
      </c>
      <c r="N12" s="525" t="s">
        <v>24</v>
      </c>
      <c r="O12" s="523" t="s">
        <v>24</v>
      </c>
      <c r="P12" s="525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23" t="s">
        <v>24</v>
      </c>
      <c r="X12" s="524" t="s">
        <v>24</v>
      </c>
      <c r="Y12" s="523" t="s">
        <v>24</v>
      </c>
      <c r="Z12" s="524" t="s">
        <v>24</v>
      </c>
      <c r="AA12" s="523" t="s">
        <v>24</v>
      </c>
      <c r="AB12" s="524" t="s">
        <v>24</v>
      </c>
      <c r="AC12" s="523" t="s">
        <v>24</v>
      </c>
      <c r="AD12" s="525" t="s">
        <v>24</v>
      </c>
      <c r="AE12" s="523" t="s">
        <v>24</v>
      </c>
      <c r="AF12" s="524" t="s">
        <v>24</v>
      </c>
      <c r="AG12" s="526" t="s">
        <v>24</v>
      </c>
      <c r="AH12" s="527" t="s">
        <v>24</v>
      </c>
      <c r="AI12" s="526" t="s">
        <v>24</v>
      </c>
      <c r="AJ12" s="524" t="s">
        <v>24</v>
      </c>
      <c r="AK12" s="528" t="s">
        <v>24</v>
      </c>
      <c r="AL12" s="527" t="s">
        <v>24</v>
      </c>
      <c r="AM12" s="528" t="s">
        <v>24</v>
      </c>
      <c r="AN12" s="527" t="s">
        <v>24</v>
      </c>
      <c r="AO12" s="526" t="s">
        <v>24</v>
      </c>
      <c r="AP12" s="524" t="s">
        <v>24</v>
      </c>
      <c r="AQ12" s="526" t="s">
        <v>24</v>
      </c>
      <c r="AR12" s="524" t="s">
        <v>24</v>
      </c>
      <c r="AS12" s="526" t="s">
        <v>24</v>
      </c>
      <c r="AT12" s="524" t="s">
        <v>24</v>
      </c>
      <c r="AU12" s="526" t="s">
        <v>24</v>
      </c>
      <c r="AV12" s="524" t="s">
        <v>24</v>
      </c>
      <c r="AW12" s="526" t="s">
        <v>24</v>
      </c>
      <c r="AX12" s="524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744"/>
      <c r="BI12" s="708"/>
      <c r="BJ12" s="682"/>
      <c r="BK12" s="730"/>
    </row>
    <row r="13" spans="1:63" ht="17.100000000000001" customHeight="1">
      <c r="A13" s="671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45"/>
      <c r="BI13" s="708"/>
      <c r="BJ13" s="682"/>
      <c r="BK13" s="730"/>
    </row>
    <row r="14" spans="1:63" ht="17.100000000000001" customHeight="1">
      <c r="A14" s="671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746">
        <f>BD14+BE15+BF16+BG17</f>
        <v>0</v>
      </c>
      <c r="BI14" s="708"/>
      <c r="BJ14" s="682"/>
      <c r="BK14" s="730"/>
    </row>
    <row r="15" spans="1:63" ht="17.100000000000001" customHeight="1">
      <c r="A15" s="671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496"/>
      <c r="Y15" s="314"/>
      <c r="Z15" s="496"/>
      <c r="AA15" s="314"/>
      <c r="AB15" s="496"/>
      <c r="AC15" s="314"/>
      <c r="AD15" s="323"/>
      <c r="AE15" s="314"/>
      <c r="AF15" s="496"/>
      <c r="AG15" s="479"/>
      <c r="AH15" s="498"/>
      <c r="AI15" s="479"/>
      <c r="AJ15" s="496"/>
      <c r="AK15" s="497"/>
      <c r="AL15" s="498"/>
      <c r="AM15" s="497"/>
      <c r="AN15" s="498"/>
      <c r="AO15" s="479"/>
      <c r="AP15" s="496"/>
      <c r="AQ15" s="479"/>
      <c r="AR15" s="496"/>
      <c r="AS15" s="479"/>
      <c r="AT15" s="496"/>
      <c r="AU15" s="479"/>
      <c r="AV15" s="496"/>
      <c r="AW15" s="479"/>
      <c r="AX15" s="496"/>
      <c r="AY15" s="424"/>
      <c r="AZ15" s="436"/>
      <c r="BA15" s="437"/>
      <c r="BB15" s="437"/>
      <c r="BC15" s="435"/>
      <c r="BD15" s="424"/>
      <c r="BE15" s="435"/>
      <c r="BF15" s="424"/>
      <c r="BG15" s="435"/>
      <c r="BH15" s="747"/>
      <c r="BI15" s="708"/>
      <c r="BJ15" s="682"/>
      <c r="BK15" s="730"/>
    </row>
    <row r="16" spans="1:63" ht="17.100000000000001" customHeight="1">
      <c r="A16" s="671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47"/>
      <c r="BI16" s="708"/>
      <c r="BJ16" s="682"/>
      <c r="BK16" s="730"/>
    </row>
    <row r="17" spans="1:75" ht="17.100000000000001" customHeight="1" thickBot="1">
      <c r="A17" s="672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48"/>
      <c r="BI17" s="709"/>
      <c r="BJ17" s="683"/>
      <c r="BK17" s="731"/>
    </row>
    <row r="18" spans="1:75" ht="17.100000000000001" customHeight="1" thickTop="1">
      <c r="A18" s="670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313"/>
      <c r="W18" s="312"/>
      <c r="X18" s="313"/>
      <c r="Y18" s="497"/>
      <c r="Z18" s="313"/>
      <c r="AA18" s="312"/>
      <c r="AB18" s="323"/>
      <c r="AC18" s="479"/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43">
        <f>BC22+BB21+BA20</f>
        <v>0</v>
      </c>
      <c r="BI18" s="707">
        <f>BH18+BH23</f>
        <v>24</v>
      </c>
      <c r="BJ18" s="684">
        <f>BH18/24</f>
        <v>0</v>
      </c>
      <c r="BK18" s="729">
        <f>((BA20+(0.6*BB21))/BI18)</f>
        <v>0</v>
      </c>
    </row>
    <row r="19" spans="1:75" ht="17.100000000000001" customHeight="1">
      <c r="A19" s="671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496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44"/>
      <c r="BI19" s="708"/>
      <c r="BJ19" s="685"/>
      <c r="BK19" s="730"/>
    </row>
    <row r="20" spans="1:75" ht="17.100000000000001" customHeight="1">
      <c r="A20" s="671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44"/>
      <c r="BI20" s="708"/>
      <c r="BJ20" s="685"/>
      <c r="BK20" s="730"/>
    </row>
    <row r="21" spans="1:75" ht="17.100000000000001" customHeight="1">
      <c r="A21" s="671"/>
      <c r="B21" s="328" t="s">
        <v>16</v>
      </c>
      <c r="C21" s="497"/>
      <c r="D21" s="498"/>
      <c r="E21" s="497"/>
      <c r="F21" s="498"/>
      <c r="G21" s="497"/>
      <c r="H21" s="498"/>
      <c r="I21" s="497"/>
      <c r="J21" s="498"/>
      <c r="K21" s="497"/>
      <c r="L21" s="498"/>
      <c r="M21" s="497"/>
      <c r="N21" s="498"/>
      <c r="O21" s="497"/>
      <c r="P21" s="498"/>
      <c r="Q21" s="497"/>
      <c r="R21" s="498"/>
      <c r="S21" s="497"/>
      <c r="T21" s="313"/>
      <c r="U21" s="497"/>
      <c r="V21" s="313"/>
      <c r="W21" s="312"/>
      <c r="X21" s="313"/>
      <c r="Y21" s="497"/>
      <c r="Z21" s="313"/>
      <c r="AA21" s="312"/>
      <c r="AB21" s="323"/>
      <c r="AC21" s="479"/>
      <c r="AD21"/>
      <c r="AE21" s="479"/>
      <c r="AF21" s="496"/>
      <c r="AG21" s="479"/>
      <c r="AH21" s="496"/>
      <c r="AI21" s="479"/>
      <c r="AJ21" s="496"/>
      <c r="AK21" s="497"/>
      <c r="AL21" s="498"/>
      <c r="AM21" s="497"/>
      <c r="AN21" s="498"/>
      <c r="AO21" s="479"/>
      <c r="AP21" s="496"/>
      <c r="AQ21" s="479"/>
      <c r="AR21" s="496"/>
      <c r="AS21" s="479"/>
      <c r="AT21" s="496"/>
      <c r="AU21" s="479"/>
      <c r="AV21" s="496"/>
      <c r="AW21" s="479"/>
      <c r="AX21" s="496"/>
      <c r="AY21" s="423"/>
      <c r="AZ21" s="419"/>
      <c r="BA21" s="446"/>
      <c r="BB21" s="447"/>
      <c r="BC21" s="421"/>
      <c r="BD21" s="423"/>
      <c r="BE21" s="462"/>
      <c r="BF21" s="423"/>
      <c r="BG21" s="421"/>
      <c r="BH21" s="744"/>
      <c r="BI21" s="708"/>
      <c r="BJ21" s="685"/>
      <c r="BK21" s="730"/>
    </row>
    <row r="22" spans="1:75" ht="18.75" customHeight="1">
      <c r="A22" s="671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45"/>
      <c r="BI22" s="708"/>
      <c r="BJ22" s="685"/>
      <c r="BK22" s="730"/>
    </row>
    <row r="23" spans="1:75" ht="17.100000000000001" customHeight="1">
      <c r="A23" s="671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46">
        <f>BD23+BE24+BF25+BG26</f>
        <v>24</v>
      </c>
      <c r="BI23" s="708"/>
      <c r="BJ23" s="685"/>
      <c r="BK23" s="730"/>
    </row>
    <row r="24" spans="1:75" ht="17.100000000000001" customHeight="1">
      <c r="A24" s="671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516" t="s">
        <v>24</v>
      </c>
      <c r="AD24" s="519" t="s">
        <v>24</v>
      </c>
      <c r="AE24" s="516" t="s">
        <v>24</v>
      </c>
      <c r="AF24" s="515" t="s">
        <v>24</v>
      </c>
      <c r="AG24" s="516" t="s">
        <v>24</v>
      </c>
      <c r="AH24" s="515" t="s">
        <v>24</v>
      </c>
      <c r="AI24" s="516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/>
      <c r="BF24" s="424"/>
      <c r="BG24" s="435"/>
      <c r="BH24" s="747"/>
      <c r="BI24" s="708"/>
      <c r="BJ24" s="685"/>
      <c r="BK24" s="730"/>
    </row>
    <row r="25" spans="1:75" ht="17.100000000000001" customHeight="1">
      <c r="A25" s="671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47"/>
      <c r="BI25" s="708"/>
      <c r="BJ25" s="685"/>
      <c r="BK25" s="730"/>
    </row>
    <row r="26" spans="1:75" ht="17.100000000000001" customHeight="1" thickBot="1">
      <c r="A26" s="672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48"/>
      <c r="BI26" s="709"/>
      <c r="BJ26" s="686"/>
      <c r="BK26" s="731"/>
      <c r="BW26" s="294" t="s">
        <v>27</v>
      </c>
    </row>
    <row r="27" spans="1:75" ht="17.100000000000001" customHeight="1" thickTop="1">
      <c r="A27" s="670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743">
        <f>BA29+BB30+BC31</f>
        <v>0</v>
      </c>
      <c r="BI27" s="707">
        <f t="shared" ref="BI27" si="0">BH27+BH32</f>
        <v>24</v>
      </c>
      <c r="BJ27" s="684">
        <f>BH27/24</f>
        <v>0</v>
      </c>
      <c r="BK27" s="729">
        <f>((BA29+(0.6*BB30))/BI27)</f>
        <v>0</v>
      </c>
    </row>
    <row r="28" spans="1:75" ht="17.100000000000001" customHeight="1">
      <c r="A28" s="671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44"/>
      <c r="BI28" s="708"/>
      <c r="BJ28" s="685"/>
      <c r="BK28" s="730"/>
    </row>
    <row r="29" spans="1:75" ht="17.100000000000001" customHeight="1">
      <c r="A29" s="671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44"/>
      <c r="BI29" s="708"/>
      <c r="BJ29" s="685"/>
      <c r="BK29" s="730"/>
    </row>
    <row r="30" spans="1:75" ht="17.100000000000001" customHeight="1">
      <c r="A30" s="671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744"/>
      <c r="BI30" s="708"/>
      <c r="BJ30" s="685"/>
      <c r="BK30" s="730"/>
    </row>
    <row r="31" spans="1:75" ht="17.100000000000001" customHeight="1">
      <c r="A31" s="671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45"/>
      <c r="BI31" s="708"/>
      <c r="BJ31" s="685"/>
      <c r="BK31" s="730"/>
    </row>
    <row r="32" spans="1:75" ht="17.100000000000001" customHeight="1">
      <c r="A32" s="671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46">
        <f>BD32+BE33+BF34+BG35</f>
        <v>24</v>
      </c>
      <c r="BI32" s="708"/>
      <c r="BJ32" s="685"/>
      <c r="BK32" s="730"/>
    </row>
    <row r="33" spans="1:63" ht="17.100000000000001" customHeight="1">
      <c r="A33" s="671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47"/>
      <c r="BI33" s="708"/>
      <c r="BJ33" s="685"/>
      <c r="BK33" s="730"/>
    </row>
    <row r="34" spans="1:63" ht="17.100000000000001" customHeight="1">
      <c r="A34" s="671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47"/>
      <c r="BI34" s="708"/>
      <c r="BJ34" s="685"/>
      <c r="BK34" s="730"/>
    </row>
    <row r="35" spans="1:63" ht="17.100000000000001" customHeight="1" thickBot="1">
      <c r="A35" s="672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48"/>
      <c r="BI35" s="709"/>
      <c r="BJ35" s="686"/>
      <c r="BK35" s="731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8"/>
      <c r="M39" s="298"/>
      <c r="N39" s="367"/>
      <c r="O39" s="298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9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1"/>
      <c r="AR39" s="562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8"/>
      <c r="M40" s="298"/>
      <c r="N40" s="367"/>
      <c r="O40" s="298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59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1"/>
      <c r="AR40" s="568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8"/>
      <c r="BD40" s="342" t="s">
        <v>38</v>
      </c>
      <c r="BE40" s="564"/>
      <c r="BF40" s="564"/>
      <c r="BG40" s="56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77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8"/>
      <c r="AS42" s="562"/>
      <c r="AT42" s="562"/>
      <c r="AU42" s="562"/>
      <c r="AV42" s="562"/>
      <c r="AW42" s="562"/>
      <c r="AX42" s="562"/>
      <c r="AY42" s="562"/>
      <c r="AZ42" s="562"/>
      <c r="BA42" s="562"/>
      <c r="BB42" s="563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69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571"/>
      <c r="AC43" s="572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4"/>
      <c r="AR43" s="569"/>
      <c r="AS43" s="570"/>
      <c r="AT43" s="570"/>
      <c r="AU43" s="570"/>
      <c r="AV43" s="570"/>
      <c r="AW43" s="570"/>
      <c r="AX43" s="570"/>
      <c r="AY43" s="570"/>
      <c r="AZ43" s="570"/>
      <c r="BA43" s="570"/>
      <c r="BB43" s="571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5" t="s">
        <v>18</v>
      </c>
      <c r="S45" s="576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5" t="s">
        <v>42</v>
      </c>
      <c r="AJ45" s="576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5" t="s">
        <v>19</v>
      </c>
      <c r="S46" s="576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5" t="s">
        <v>17</v>
      </c>
      <c r="AJ46" s="576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5" t="s">
        <v>20</v>
      </c>
      <c r="S47" s="576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5" t="s">
        <v>21</v>
      </c>
      <c r="S48" s="576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5" t="s">
        <v>54</v>
      </c>
      <c r="S49" s="576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8"/>
      <c r="AT49" s="298"/>
      <c r="AU49" s="298"/>
      <c r="AV49" s="298"/>
      <c r="AW49" s="298"/>
      <c r="AX49" s="298"/>
      <c r="AY49" s="298"/>
      <c r="AZ49" s="580" t="s">
        <v>57</v>
      </c>
      <c r="BA49" s="580"/>
      <c r="BB49" s="580"/>
      <c r="BC49" s="580"/>
      <c r="BD49" s="580"/>
      <c r="BE49" s="580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0">
        <v>24</v>
      </c>
      <c r="AL50" s="580"/>
      <c r="AM50" s="580"/>
      <c r="AN50" s="580"/>
      <c r="AO50" s="580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0">
        <v>24</v>
      </c>
      <c r="BB50" s="580"/>
      <c r="BC50" s="580"/>
      <c r="BD50" s="580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0"/>
      <c r="BB51" s="580"/>
      <c r="BC51" s="580"/>
      <c r="BD51" s="580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6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73" t="s">
        <v>62</v>
      </c>
      <c r="B57" s="351">
        <v>1</v>
      </c>
      <c r="C57" s="595" t="s">
        <v>206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24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208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74"/>
      <c r="B58" s="352"/>
      <c r="C58" s="595"/>
      <c r="D58" s="596"/>
      <c r="E58" s="596"/>
      <c r="F58" s="596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596"/>
      <c r="X58" s="596"/>
      <c r="Y58" s="596"/>
      <c r="Z58" s="596"/>
      <c r="AA58" s="596"/>
      <c r="AB58" s="596"/>
      <c r="AC58" s="596"/>
      <c r="AD58" s="596"/>
      <c r="AE58" s="596"/>
      <c r="AF58" s="596"/>
      <c r="AG58" s="596"/>
      <c r="AH58" s="596"/>
      <c r="AI58" s="596"/>
      <c r="AJ58" s="596"/>
      <c r="AK58" s="596"/>
      <c r="AL58" s="596"/>
      <c r="AM58" s="596"/>
      <c r="AN58" s="596"/>
      <c r="AO58" s="596"/>
      <c r="AP58" s="596"/>
      <c r="AQ58" s="597"/>
      <c r="AR58" s="598"/>
      <c r="AS58" s="598"/>
      <c r="AT58" s="598"/>
      <c r="AU58" s="599"/>
      <c r="AV58" s="600"/>
      <c r="AW58" s="601"/>
      <c r="AX58" s="601"/>
      <c r="AY58" s="601"/>
      <c r="AZ58" s="601"/>
      <c r="BA58" s="601"/>
      <c r="BB58" s="601"/>
      <c r="BC58" s="602"/>
      <c r="BD58" s="603"/>
      <c r="BE58" s="603"/>
      <c r="BF58" s="603"/>
      <c r="BG58" s="603"/>
      <c r="BH58" s="603"/>
      <c r="BI58" s="603"/>
      <c r="BJ58" s="603"/>
      <c r="BK58" s="603"/>
    </row>
    <row r="59" spans="1:63" ht="23.1" customHeight="1">
      <c r="A59" s="675"/>
      <c r="B59" s="352"/>
      <c r="C59" s="595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5"/>
      <c r="AQ59" s="606"/>
      <c r="AR59" s="598"/>
      <c r="AS59" s="598"/>
      <c r="AT59" s="598"/>
      <c r="AU59" s="599"/>
      <c r="AV59" s="600"/>
      <c r="AW59" s="601"/>
      <c r="AX59" s="601"/>
      <c r="AY59" s="601"/>
      <c r="AZ59" s="601"/>
      <c r="BA59" s="601"/>
      <c r="BB59" s="601"/>
      <c r="BC59" s="602"/>
      <c r="BD59" s="603"/>
      <c r="BE59" s="603"/>
      <c r="BF59" s="603"/>
      <c r="BG59" s="603"/>
      <c r="BH59" s="603"/>
      <c r="BI59" s="603"/>
      <c r="BJ59" s="603"/>
      <c r="BK59" s="603"/>
    </row>
    <row r="60" spans="1:63" ht="23.1" customHeight="1">
      <c r="A60" s="675"/>
      <c r="B60" s="353"/>
      <c r="C60" s="595"/>
      <c r="D60" s="604"/>
      <c r="E60" s="604"/>
      <c r="F60" s="604"/>
      <c r="G60" s="604"/>
      <c r="H60" s="604"/>
      <c r="I60" s="604"/>
      <c r="J60" s="604"/>
      <c r="K60" s="604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5"/>
      <c r="AQ60" s="606"/>
      <c r="AR60" s="598"/>
      <c r="AS60" s="598"/>
      <c r="AT60" s="598"/>
      <c r="AU60" s="599"/>
      <c r="AV60" s="600"/>
      <c r="AW60" s="601"/>
      <c r="AX60" s="601"/>
      <c r="AY60" s="601"/>
      <c r="AZ60" s="601"/>
      <c r="BA60" s="601"/>
      <c r="BB60" s="601"/>
      <c r="BC60" s="602"/>
      <c r="BD60" s="603"/>
      <c r="BE60" s="603"/>
      <c r="BF60" s="603"/>
      <c r="BG60" s="603"/>
      <c r="BH60" s="603"/>
      <c r="BI60" s="603"/>
      <c r="BJ60" s="603"/>
      <c r="BK60" s="603"/>
    </row>
    <row r="61" spans="1:63" ht="23.1" customHeight="1">
      <c r="A61" s="675"/>
      <c r="B61" s="353"/>
      <c r="C61" s="595"/>
      <c r="D61" s="604"/>
      <c r="E61" s="604"/>
      <c r="F61" s="604"/>
      <c r="G61" s="604"/>
      <c r="H61" s="604"/>
      <c r="I61" s="604"/>
      <c r="J61" s="604"/>
      <c r="K61" s="604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5"/>
      <c r="AQ61" s="606"/>
      <c r="AR61" s="598"/>
      <c r="AS61" s="598"/>
      <c r="AT61" s="598"/>
      <c r="AU61" s="599"/>
      <c r="AV61" s="600"/>
      <c r="AW61" s="601"/>
      <c r="AX61" s="601"/>
      <c r="AY61" s="601"/>
      <c r="AZ61" s="601"/>
      <c r="BA61" s="601"/>
      <c r="BB61" s="601"/>
      <c r="BC61" s="602"/>
      <c r="BD61" s="603"/>
      <c r="BE61" s="603"/>
      <c r="BF61" s="603"/>
      <c r="BG61" s="603"/>
      <c r="BH61" s="603"/>
      <c r="BI61" s="603"/>
      <c r="BJ61" s="603"/>
      <c r="BK61" s="603"/>
    </row>
    <row r="62" spans="1:63" ht="23.1" customHeight="1">
      <c r="A62" s="675"/>
      <c r="B62" s="353"/>
      <c r="C62" s="607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  <c r="AO62" s="608"/>
      <c r="AP62" s="609"/>
      <c r="AQ62" s="610"/>
      <c r="AR62" s="611"/>
      <c r="AS62" s="611"/>
      <c r="AT62" s="611"/>
      <c r="AU62" s="612"/>
      <c r="AV62" s="600"/>
      <c r="AW62" s="601"/>
      <c r="AX62" s="601"/>
      <c r="AY62" s="601"/>
      <c r="AZ62" s="601"/>
      <c r="BA62" s="601"/>
      <c r="BB62" s="601"/>
      <c r="BC62" s="602"/>
      <c r="BD62" s="603"/>
      <c r="BE62" s="603"/>
      <c r="BF62" s="603"/>
      <c r="BG62" s="603"/>
      <c r="BH62" s="603"/>
      <c r="BI62" s="603"/>
      <c r="BJ62" s="603"/>
      <c r="BK62" s="603"/>
    </row>
    <row r="63" spans="1:63" ht="23.1" customHeight="1">
      <c r="A63" s="675"/>
      <c r="B63" s="353"/>
      <c r="C63" s="613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614"/>
      <c r="Z63" s="614"/>
      <c r="AA63" s="614"/>
      <c r="AB63" s="614"/>
      <c r="AC63" s="614"/>
      <c r="AD63" s="614"/>
      <c r="AE63" s="614"/>
      <c r="AF63" s="614"/>
      <c r="AG63" s="614"/>
      <c r="AH63" s="614"/>
      <c r="AI63" s="614"/>
      <c r="AJ63" s="614"/>
      <c r="AK63" s="614"/>
      <c r="AL63" s="614"/>
      <c r="AM63" s="614"/>
      <c r="AN63" s="614"/>
      <c r="AO63" s="614"/>
      <c r="AP63" s="615"/>
      <c r="AQ63" s="616"/>
      <c r="AR63" s="617"/>
      <c r="AS63" s="617"/>
      <c r="AT63" s="617"/>
      <c r="AU63" s="618"/>
      <c r="AV63" s="619"/>
      <c r="AW63" s="620"/>
      <c r="AX63" s="620"/>
      <c r="AY63" s="620"/>
      <c r="AZ63" s="620"/>
      <c r="BA63" s="620"/>
      <c r="BB63" s="620"/>
      <c r="BC63" s="621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675"/>
      <c r="B64" s="353"/>
      <c r="C64" s="613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4"/>
      <c r="P64" s="614"/>
      <c r="Q64" s="614"/>
      <c r="R64" s="614"/>
      <c r="S64" s="614"/>
      <c r="T64" s="614"/>
      <c r="U64" s="614"/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614"/>
      <c r="AJ64" s="614"/>
      <c r="AK64" s="614"/>
      <c r="AL64" s="614"/>
      <c r="AM64" s="614"/>
      <c r="AN64" s="614"/>
      <c r="AO64" s="614"/>
      <c r="AP64" s="615"/>
      <c r="AQ64" s="616"/>
      <c r="AR64" s="617"/>
      <c r="AS64" s="617"/>
      <c r="AT64" s="617"/>
      <c r="AU64" s="618"/>
      <c r="AV64" s="625"/>
      <c r="AW64" s="626"/>
      <c r="AX64" s="626"/>
      <c r="AY64" s="626"/>
      <c r="AZ64" s="626"/>
      <c r="BA64" s="626"/>
      <c r="BB64" s="626"/>
      <c r="BC64" s="627"/>
      <c r="BD64" s="628"/>
      <c r="BE64" s="629"/>
      <c r="BF64" s="629"/>
      <c r="BG64" s="629"/>
      <c r="BH64" s="629"/>
      <c r="BI64" s="629"/>
      <c r="BJ64" s="629"/>
      <c r="BK64" s="630"/>
    </row>
    <row r="65" spans="1:64" ht="23.1" customHeight="1" thickBot="1">
      <c r="A65" s="676"/>
      <c r="B65" s="354"/>
      <c r="C65" s="631"/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2"/>
      <c r="AF65" s="632"/>
      <c r="AG65" s="632"/>
      <c r="AH65" s="632"/>
      <c r="AI65" s="632"/>
      <c r="AJ65" s="632"/>
      <c r="AK65" s="632"/>
      <c r="AL65" s="632"/>
      <c r="AM65" s="632"/>
      <c r="AN65" s="632"/>
      <c r="AO65" s="632"/>
      <c r="AP65" s="633"/>
      <c r="AQ65" s="634"/>
      <c r="AR65" s="635"/>
      <c r="AS65" s="635"/>
      <c r="AT65" s="635"/>
      <c r="AU65" s="636"/>
      <c r="AV65" s="637"/>
      <c r="AW65" s="638"/>
      <c r="AX65" s="638"/>
      <c r="AY65" s="638"/>
      <c r="AZ65" s="638"/>
      <c r="BA65" s="638"/>
      <c r="BB65" s="638"/>
      <c r="BC65" s="639"/>
      <c r="BD65" s="640"/>
      <c r="BE65" s="641"/>
      <c r="BF65" s="641"/>
      <c r="BG65" s="641"/>
      <c r="BH65" s="641"/>
      <c r="BI65" s="641"/>
      <c r="BJ65" s="641"/>
      <c r="BK65" s="642"/>
    </row>
    <row r="66" spans="1:64" ht="21" customHeight="1" thickTop="1">
      <c r="A66" s="673" t="s">
        <v>63</v>
      </c>
      <c r="B66" s="352">
        <v>1</v>
      </c>
      <c r="C66" s="643" t="s">
        <v>193</v>
      </c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644"/>
      <c r="O66" s="644"/>
      <c r="P66" s="644"/>
      <c r="Q66" s="644"/>
      <c r="R66" s="644"/>
      <c r="S66" s="644"/>
      <c r="T66" s="644"/>
      <c r="U66" s="644"/>
      <c r="V66" s="644"/>
      <c r="W66" s="644"/>
      <c r="X66" s="644"/>
      <c r="Y66" s="644"/>
      <c r="Z66" s="644"/>
      <c r="AA66" s="644"/>
      <c r="AB66" s="644"/>
      <c r="AC66" s="644"/>
      <c r="AD66" s="644"/>
      <c r="AE66" s="644"/>
      <c r="AF66" s="644"/>
      <c r="AG66" s="644"/>
      <c r="AH66" s="644"/>
      <c r="AI66" s="644"/>
      <c r="AJ66" s="644"/>
      <c r="AK66" s="644"/>
      <c r="AL66" s="644"/>
      <c r="AM66" s="644"/>
      <c r="AN66" s="644"/>
      <c r="AO66" s="644"/>
      <c r="AP66" s="645"/>
      <c r="AQ66" s="646">
        <v>24</v>
      </c>
      <c r="AR66" s="611"/>
      <c r="AS66" s="611"/>
      <c r="AT66" s="611"/>
      <c r="AU66" s="612"/>
      <c r="AV66" s="647"/>
      <c r="AW66" s="648"/>
      <c r="AX66" s="648"/>
      <c r="AY66" s="648"/>
      <c r="AZ66" s="648"/>
      <c r="BA66" s="648"/>
      <c r="BB66" s="648"/>
      <c r="BC66" s="649"/>
      <c r="BD66" s="592" t="s">
        <v>204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675"/>
      <c r="B67" s="353">
        <v>2</v>
      </c>
      <c r="C67" s="650" t="s">
        <v>198</v>
      </c>
      <c r="D67" s="651"/>
      <c r="E67" s="651"/>
      <c r="F67" s="651"/>
      <c r="G67" s="651"/>
      <c r="H67" s="651"/>
      <c r="I67" s="651"/>
      <c r="J67" s="651"/>
      <c r="K67" s="651"/>
      <c r="L67" s="651"/>
      <c r="M67" s="651"/>
      <c r="N67" s="651"/>
      <c r="O67" s="651"/>
      <c r="P67" s="651"/>
      <c r="Q67" s="651"/>
      <c r="R67" s="651"/>
      <c r="S67" s="651"/>
      <c r="T67" s="651"/>
      <c r="U67" s="651"/>
      <c r="V67" s="651"/>
      <c r="W67" s="651"/>
      <c r="X67" s="651"/>
      <c r="Y67" s="651"/>
      <c r="Z67" s="651"/>
      <c r="AA67" s="651"/>
      <c r="AB67" s="651"/>
      <c r="AC67" s="651"/>
      <c r="AD67" s="651"/>
      <c r="AE67" s="651"/>
      <c r="AF67" s="651"/>
      <c r="AG67" s="651"/>
      <c r="AH67" s="651"/>
      <c r="AI67" s="651"/>
      <c r="AJ67" s="651"/>
      <c r="AK67" s="651"/>
      <c r="AL67" s="651"/>
      <c r="AM67" s="651"/>
      <c r="AN67" s="651"/>
      <c r="AO67" s="651"/>
      <c r="AP67" s="652"/>
      <c r="AQ67" s="646">
        <v>24</v>
      </c>
      <c r="AR67" s="611"/>
      <c r="AS67" s="611"/>
      <c r="AT67" s="611"/>
      <c r="AU67" s="612"/>
      <c r="AV67" s="653" t="s">
        <v>199</v>
      </c>
      <c r="AW67" s="654"/>
      <c r="AX67" s="654"/>
      <c r="AY67" s="654"/>
      <c r="AZ67" s="654"/>
      <c r="BA67" s="654"/>
      <c r="BB67" s="654"/>
      <c r="BC67" s="655"/>
      <c r="BD67" s="656" t="s">
        <v>205</v>
      </c>
      <c r="BE67" s="657"/>
      <c r="BF67" s="657"/>
      <c r="BG67" s="657"/>
      <c r="BH67" s="657"/>
      <c r="BI67" s="657"/>
      <c r="BJ67" s="657"/>
      <c r="BK67" s="658"/>
    </row>
    <row r="68" spans="1:64" ht="23.1" customHeight="1" thickBot="1">
      <c r="A68" s="675"/>
      <c r="B68" s="353"/>
      <c r="C68" s="659"/>
      <c r="D68" s="660"/>
      <c r="E68" s="660"/>
      <c r="F68" s="660"/>
      <c r="G68" s="660"/>
      <c r="H68" s="660"/>
      <c r="I68" s="660"/>
      <c r="J68" s="660"/>
      <c r="K68" s="660"/>
      <c r="L68" s="660"/>
      <c r="M68" s="660"/>
      <c r="N68" s="660"/>
      <c r="O68" s="660"/>
      <c r="P68" s="660"/>
      <c r="Q68" s="660"/>
      <c r="R68" s="660"/>
      <c r="S68" s="660"/>
      <c r="T68" s="660"/>
      <c r="U68" s="660"/>
      <c r="V68" s="660"/>
      <c r="W68" s="660"/>
      <c r="X68" s="660"/>
      <c r="Y68" s="660"/>
      <c r="Z68" s="660"/>
      <c r="AA68" s="660"/>
      <c r="AB68" s="660"/>
      <c r="AC68" s="660"/>
      <c r="AD68" s="660"/>
      <c r="AE68" s="660"/>
      <c r="AF68" s="660"/>
      <c r="AG68" s="660"/>
      <c r="AH68" s="660"/>
      <c r="AI68" s="660"/>
      <c r="AJ68" s="660"/>
      <c r="AK68" s="660"/>
      <c r="AL68" s="660"/>
      <c r="AM68" s="660"/>
      <c r="AN68" s="660"/>
      <c r="AO68" s="660"/>
      <c r="AP68" s="661"/>
      <c r="AQ68" s="646"/>
      <c r="AR68" s="611"/>
      <c r="AS68" s="611"/>
      <c r="AT68" s="611"/>
      <c r="AU68" s="612"/>
      <c r="AV68" s="653"/>
      <c r="AW68" s="654"/>
      <c r="AX68" s="654"/>
      <c r="AY68" s="654"/>
      <c r="AZ68" s="654"/>
      <c r="BA68" s="654"/>
      <c r="BB68" s="654"/>
      <c r="BC68" s="655"/>
      <c r="BD68" s="656"/>
      <c r="BE68" s="657"/>
      <c r="BF68" s="657"/>
      <c r="BG68" s="657"/>
      <c r="BH68" s="657"/>
      <c r="BI68" s="657"/>
      <c r="BJ68" s="657"/>
      <c r="BK68" s="658"/>
    </row>
    <row r="69" spans="1:64" ht="23.1" customHeight="1" thickTop="1">
      <c r="A69" s="675"/>
      <c r="B69" s="353"/>
      <c r="C69" s="607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08"/>
      <c r="AC69" s="608"/>
      <c r="AD69" s="608"/>
      <c r="AE69" s="608"/>
      <c r="AF69" s="608"/>
      <c r="AG69" s="608"/>
      <c r="AH69" s="608"/>
      <c r="AI69" s="608"/>
      <c r="AJ69" s="608"/>
      <c r="AK69" s="608"/>
      <c r="AL69" s="608"/>
      <c r="AM69" s="608"/>
      <c r="AN69" s="608"/>
      <c r="AO69" s="608"/>
      <c r="AP69" s="609"/>
      <c r="AQ69" s="646"/>
      <c r="AR69" s="611"/>
      <c r="AS69" s="611"/>
      <c r="AT69" s="611"/>
      <c r="AU69" s="612"/>
      <c r="AV69" s="647"/>
      <c r="AW69" s="648"/>
      <c r="AX69" s="648"/>
      <c r="AY69" s="648"/>
      <c r="AZ69" s="648"/>
      <c r="BA69" s="648"/>
      <c r="BB69" s="648"/>
      <c r="BC69" s="649"/>
      <c r="BD69" s="656"/>
      <c r="BE69" s="657"/>
      <c r="BF69" s="657"/>
      <c r="BG69" s="657"/>
      <c r="BH69" s="657"/>
      <c r="BI69" s="657"/>
      <c r="BJ69" s="657"/>
      <c r="BK69" s="658"/>
    </row>
    <row r="70" spans="1:64" ht="23.1" customHeight="1">
      <c r="A70" s="675"/>
      <c r="B70" s="468"/>
      <c r="C70" s="607"/>
      <c r="D70" s="608"/>
      <c r="E70" s="608"/>
      <c r="F70" s="608"/>
      <c r="G70" s="608"/>
      <c r="H70" s="608"/>
      <c r="I70" s="608"/>
      <c r="J70" s="608"/>
      <c r="K70" s="608"/>
      <c r="L70" s="608"/>
      <c r="M70" s="608"/>
      <c r="N70" s="608"/>
      <c r="O70" s="608"/>
      <c r="P70" s="608"/>
      <c r="Q70" s="608"/>
      <c r="R70" s="608"/>
      <c r="S70" s="608"/>
      <c r="T70" s="608"/>
      <c r="U70" s="608"/>
      <c r="V70" s="608"/>
      <c r="W70" s="608"/>
      <c r="X70" s="608"/>
      <c r="Y70" s="608"/>
      <c r="Z70" s="608"/>
      <c r="AA70" s="608"/>
      <c r="AB70" s="608"/>
      <c r="AC70" s="608"/>
      <c r="AD70" s="608"/>
      <c r="AE70" s="608"/>
      <c r="AF70" s="608"/>
      <c r="AG70" s="608"/>
      <c r="AH70" s="608"/>
      <c r="AI70" s="608"/>
      <c r="AJ70" s="608"/>
      <c r="AK70" s="608"/>
      <c r="AL70" s="608"/>
      <c r="AM70" s="608"/>
      <c r="AN70" s="608"/>
      <c r="AO70" s="608"/>
      <c r="AP70" s="609"/>
      <c r="AQ70" s="646"/>
      <c r="AR70" s="611"/>
      <c r="AS70" s="611"/>
      <c r="AT70" s="611"/>
      <c r="AU70" s="612"/>
      <c r="AV70" s="647"/>
      <c r="AW70" s="648"/>
      <c r="AX70" s="648"/>
      <c r="AY70" s="648"/>
      <c r="AZ70" s="648"/>
      <c r="BA70" s="648"/>
      <c r="BB70" s="648"/>
      <c r="BC70" s="649"/>
      <c r="BD70" s="656"/>
      <c r="BE70" s="657"/>
      <c r="BF70" s="657"/>
      <c r="BG70" s="657"/>
      <c r="BH70" s="657"/>
      <c r="BI70" s="657"/>
      <c r="BJ70" s="657"/>
      <c r="BK70" s="658"/>
    </row>
    <row r="71" spans="1:64" ht="23.1" customHeight="1">
      <c r="A71" s="675"/>
      <c r="B71" s="468"/>
      <c r="C71" s="607"/>
      <c r="D71" s="608"/>
      <c r="E71" s="608"/>
      <c r="F71" s="608"/>
      <c r="G71" s="608"/>
      <c r="H71" s="608"/>
      <c r="I71" s="608"/>
      <c r="J71" s="608"/>
      <c r="K71" s="608"/>
      <c r="L71" s="608"/>
      <c r="M71" s="608"/>
      <c r="N71" s="608"/>
      <c r="O71" s="608"/>
      <c r="P71" s="608"/>
      <c r="Q71" s="608"/>
      <c r="R71" s="608"/>
      <c r="S71" s="608"/>
      <c r="T71" s="608"/>
      <c r="U71" s="608"/>
      <c r="V71" s="608"/>
      <c r="W71" s="608"/>
      <c r="X71" s="608"/>
      <c r="Y71" s="608"/>
      <c r="Z71" s="608"/>
      <c r="AA71" s="608"/>
      <c r="AB71" s="608"/>
      <c r="AC71" s="608"/>
      <c r="AD71" s="608"/>
      <c r="AE71" s="608"/>
      <c r="AF71" s="608"/>
      <c r="AG71" s="608"/>
      <c r="AH71" s="608"/>
      <c r="AI71" s="608"/>
      <c r="AJ71" s="608"/>
      <c r="AK71" s="608"/>
      <c r="AL71" s="608"/>
      <c r="AM71" s="608"/>
      <c r="AN71" s="608"/>
      <c r="AO71" s="608"/>
      <c r="AP71" s="609"/>
      <c r="AQ71" s="646"/>
      <c r="AR71" s="611"/>
      <c r="AS71" s="611"/>
      <c r="AT71" s="611"/>
      <c r="AU71" s="612"/>
      <c r="AV71" s="647"/>
      <c r="AW71" s="648"/>
      <c r="AX71" s="648"/>
      <c r="AY71" s="648"/>
      <c r="AZ71" s="648"/>
      <c r="BA71" s="648"/>
      <c r="BB71" s="648"/>
      <c r="BC71" s="649"/>
      <c r="BD71" s="656"/>
      <c r="BE71" s="657"/>
      <c r="BF71" s="657"/>
      <c r="BG71" s="657"/>
      <c r="BH71" s="657"/>
      <c r="BI71" s="657"/>
      <c r="BJ71" s="657"/>
      <c r="BK71" s="658"/>
    </row>
    <row r="72" spans="1:64" ht="23.1" customHeight="1">
      <c r="A72" s="675"/>
      <c r="B72" s="468"/>
      <c r="C72" s="607"/>
      <c r="D72" s="608"/>
      <c r="E72" s="608"/>
      <c r="F72" s="608"/>
      <c r="G72" s="608"/>
      <c r="H72" s="608"/>
      <c r="I72" s="608"/>
      <c r="J72" s="608"/>
      <c r="K72" s="608"/>
      <c r="L72" s="608"/>
      <c r="M72" s="608"/>
      <c r="N72" s="608"/>
      <c r="O72" s="608"/>
      <c r="P72" s="608"/>
      <c r="Q72" s="608"/>
      <c r="R72" s="608"/>
      <c r="S72" s="608"/>
      <c r="T72" s="608"/>
      <c r="U72" s="608"/>
      <c r="V72" s="608"/>
      <c r="W72" s="608"/>
      <c r="X72" s="608"/>
      <c r="Y72" s="608"/>
      <c r="Z72" s="608"/>
      <c r="AA72" s="608"/>
      <c r="AB72" s="608"/>
      <c r="AC72" s="608"/>
      <c r="AD72" s="608"/>
      <c r="AE72" s="608"/>
      <c r="AF72" s="608"/>
      <c r="AG72" s="608"/>
      <c r="AH72" s="608"/>
      <c r="AI72" s="608"/>
      <c r="AJ72" s="608"/>
      <c r="AK72" s="608"/>
      <c r="AL72" s="608"/>
      <c r="AM72" s="608"/>
      <c r="AN72" s="608"/>
      <c r="AO72" s="608"/>
      <c r="AP72" s="609"/>
      <c r="AQ72" s="646"/>
      <c r="AR72" s="611"/>
      <c r="AS72" s="611"/>
      <c r="AT72" s="611"/>
      <c r="AU72" s="612"/>
      <c r="AV72" s="647"/>
      <c r="AW72" s="648"/>
      <c r="AX72" s="648"/>
      <c r="AY72" s="648"/>
      <c r="AZ72" s="648"/>
      <c r="BA72" s="648"/>
      <c r="BB72" s="648"/>
      <c r="BC72" s="649"/>
      <c r="BD72" s="656"/>
      <c r="BE72" s="657"/>
      <c r="BF72" s="657"/>
      <c r="BG72" s="657"/>
      <c r="BH72" s="657"/>
      <c r="BI72" s="657"/>
      <c r="BJ72" s="657"/>
      <c r="BK72" s="658"/>
    </row>
    <row r="73" spans="1:64" ht="23.1" customHeight="1">
      <c r="A73" s="675"/>
      <c r="B73" s="468"/>
      <c r="C73" s="607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  <c r="AJ73" s="608"/>
      <c r="AK73" s="608"/>
      <c r="AL73" s="608"/>
      <c r="AM73" s="608"/>
      <c r="AN73" s="608"/>
      <c r="AO73" s="608"/>
      <c r="AP73" s="609"/>
      <c r="AQ73" s="646"/>
      <c r="AR73" s="611"/>
      <c r="AS73" s="611"/>
      <c r="AT73" s="611"/>
      <c r="AU73" s="612"/>
      <c r="AV73" s="647"/>
      <c r="AW73" s="648"/>
      <c r="AX73" s="648"/>
      <c r="AY73" s="648"/>
      <c r="AZ73" s="648"/>
      <c r="BA73" s="648"/>
      <c r="BB73" s="648"/>
      <c r="BC73" s="649"/>
      <c r="BD73" s="656"/>
      <c r="BE73" s="657"/>
      <c r="BF73" s="657"/>
      <c r="BG73" s="657"/>
      <c r="BH73" s="657"/>
      <c r="BI73" s="657"/>
      <c r="BJ73" s="657"/>
      <c r="BK73" s="658"/>
    </row>
    <row r="74" spans="1:64" ht="22.5" customHeight="1">
      <c r="A74" s="675"/>
      <c r="B74" s="468"/>
      <c r="C74" s="662"/>
      <c r="D74" s="663"/>
      <c r="E74" s="663"/>
      <c r="F74" s="663"/>
      <c r="G74" s="663"/>
      <c r="H74" s="663"/>
      <c r="I74" s="663"/>
      <c r="J74" s="663"/>
      <c r="K74" s="663"/>
      <c r="L74" s="663"/>
      <c r="M74" s="663"/>
      <c r="N74" s="663"/>
      <c r="O74" s="663"/>
      <c r="P74" s="663"/>
      <c r="Q74" s="663"/>
      <c r="R74" s="663"/>
      <c r="S74" s="663"/>
      <c r="T74" s="663"/>
      <c r="U74" s="663"/>
      <c r="V74" s="663"/>
      <c r="W74" s="663"/>
      <c r="X74" s="663"/>
      <c r="Y74" s="663"/>
      <c r="Z74" s="663"/>
      <c r="AA74" s="663"/>
      <c r="AB74" s="663"/>
      <c r="AC74" s="663"/>
      <c r="AD74" s="663"/>
      <c r="AE74" s="663"/>
      <c r="AF74" s="663"/>
      <c r="AG74" s="663"/>
      <c r="AH74" s="663"/>
      <c r="AI74" s="663"/>
      <c r="AJ74" s="663"/>
      <c r="AK74" s="663"/>
      <c r="AL74" s="663"/>
      <c r="AM74" s="663"/>
      <c r="AN74" s="663"/>
      <c r="AO74" s="663"/>
      <c r="AP74" s="664"/>
      <c r="AQ74" s="646"/>
      <c r="AR74" s="611"/>
      <c r="AS74" s="611"/>
      <c r="AT74" s="611"/>
      <c r="AU74" s="612"/>
      <c r="AV74" s="665"/>
      <c r="AW74" s="666"/>
      <c r="AX74" s="666"/>
      <c r="AY74" s="666"/>
      <c r="AZ74" s="666"/>
      <c r="BA74" s="666"/>
      <c r="BB74" s="666"/>
      <c r="BC74" s="667"/>
      <c r="BD74" s="656"/>
      <c r="BE74" s="657"/>
      <c r="BF74" s="657"/>
      <c r="BG74" s="657"/>
      <c r="BH74" s="657"/>
      <c r="BI74" s="657"/>
      <c r="BJ74" s="657"/>
      <c r="BK74" s="658"/>
    </row>
    <row r="75" spans="1:64" ht="22.5" customHeight="1">
      <c r="A75" s="675"/>
      <c r="B75" s="469"/>
      <c r="C75" s="662"/>
      <c r="D75" s="663"/>
      <c r="E75" s="663"/>
      <c r="F75" s="663"/>
      <c r="G75" s="663"/>
      <c r="H75" s="663"/>
      <c r="I75" s="663"/>
      <c r="J75" s="663"/>
      <c r="K75" s="663"/>
      <c r="L75" s="663"/>
      <c r="M75" s="663"/>
      <c r="N75" s="663"/>
      <c r="O75" s="663"/>
      <c r="P75" s="663"/>
      <c r="Q75" s="663"/>
      <c r="R75" s="663"/>
      <c r="S75" s="663"/>
      <c r="T75" s="663"/>
      <c r="U75" s="663"/>
      <c r="V75" s="663"/>
      <c r="W75" s="663"/>
      <c r="X75" s="663"/>
      <c r="Y75" s="663"/>
      <c r="Z75" s="663"/>
      <c r="AA75" s="663"/>
      <c r="AB75" s="663"/>
      <c r="AC75" s="663"/>
      <c r="AD75" s="663"/>
      <c r="AE75" s="663"/>
      <c r="AF75" s="663"/>
      <c r="AG75" s="663"/>
      <c r="AH75" s="663"/>
      <c r="AI75" s="663"/>
      <c r="AJ75" s="663"/>
      <c r="AK75" s="663"/>
      <c r="AL75" s="663"/>
      <c r="AM75" s="663"/>
      <c r="AN75" s="663"/>
      <c r="AO75" s="663"/>
      <c r="AP75" s="664"/>
      <c r="AQ75" s="693"/>
      <c r="AR75" s="694"/>
      <c r="AS75" s="694"/>
      <c r="AT75" s="694"/>
      <c r="AU75" s="695"/>
      <c r="AV75" s="665"/>
      <c r="AW75" s="666"/>
      <c r="AX75" s="666"/>
      <c r="AY75" s="666"/>
      <c r="AZ75" s="666"/>
      <c r="BA75" s="666"/>
      <c r="BB75" s="666"/>
      <c r="BC75" s="667"/>
      <c r="BD75" s="656"/>
      <c r="BE75" s="657"/>
      <c r="BF75" s="657"/>
      <c r="BG75" s="657"/>
      <c r="BH75" s="657"/>
      <c r="BI75" s="657"/>
      <c r="BJ75" s="657"/>
      <c r="BK75" s="658"/>
    </row>
    <row r="76" spans="1:64" ht="22.5" customHeight="1">
      <c r="A76" s="675"/>
      <c r="B76" s="353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96"/>
      <c r="AR76" s="697"/>
      <c r="AS76" s="697"/>
      <c r="AT76" s="697"/>
      <c r="AU76" s="698"/>
      <c r="AV76" s="653"/>
      <c r="AW76" s="654"/>
      <c r="AX76" s="654"/>
      <c r="AY76" s="654"/>
      <c r="AZ76" s="654"/>
      <c r="BA76" s="654"/>
      <c r="BB76" s="654"/>
      <c r="BC76" s="655"/>
      <c r="BD76" s="699"/>
      <c r="BE76" s="700"/>
      <c r="BF76" s="700"/>
      <c r="BG76" s="700"/>
      <c r="BH76" s="700"/>
      <c r="BI76" s="700"/>
      <c r="BJ76" s="700"/>
      <c r="BK76" s="701"/>
    </row>
    <row r="77" spans="1:64" ht="24.75" customHeight="1" thickBot="1">
      <c r="A77" s="676"/>
      <c r="B77" s="35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758"/>
      <c r="AR77" s="759"/>
      <c r="AS77" s="759"/>
      <c r="AT77" s="759"/>
      <c r="AU77" s="760"/>
      <c r="AV77" s="653"/>
      <c r="AW77" s="654"/>
      <c r="AX77" s="654"/>
      <c r="AY77" s="654"/>
      <c r="AZ77" s="654"/>
      <c r="BA77" s="654"/>
      <c r="BB77" s="654"/>
      <c r="BC77" s="655"/>
      <c r="BD77" s="699"/>
      <c r="BE77" s="700"/>
      <c r="BF77" s="700"/>
      <c r="BG77" s="700"/>
      <c r="BH77" s="700"/>
      <c r="BI77" s="700"/>
      <c r="BJ77" s="700"/>
      <c r="BK77" s="701"/>
    </row>
    <row r="78" spans="1:64" ht="23.1" customHeight="1" thickTop="1">
      <c r="A78" s="673" t="s">
        <v>28</v>
      </c>
      <c r="B78" s="355">
        <v>1</v>
      </c>
      <c r="C78" s="702" t="s">
        <v>187</v>
      </c>
      <c r="D78" s="703"/>
      <c r="E78" s="703"/>
      <c r="F78" s="703"/>
      <c r="G78" s="703"/>
      <c r="H78" s="703"/>
      <c r="I78" s="703"/>
      <c r="J78" s="703"/>
      <c r="K78" s="703"/>
      <c r="L78" s="703"/>
      <c r="M78" s="703"/>
      <c r="N78" s="703"/>
      <c r="O78" s="703"/>
      <c r="P78" s="703"/>
      <c r="Q78" s="703"/>
      <c r="R78" s="703"/>
      <c r="S78" s="703"/>
      <c r="T78" s="703"/>
      <c r="U78" s="703"/>
      <c r="V78" s="703"/>
      <c r="W78" s="703"/>
      <c r="X78" s="703"/>
      <c r="Y78" s="703"/>
      <c r="Z78" s="703"/>
      <c r="AA78" s="703"/>
      <c r="AB78" s="703"/>
      <c r="AC78" s="703"/>
      <c r="AD78" s="703"/>
      <c r="AE78" s="703"/>
      <c r="AF78" s="703"/>
      <c r="AG78" s="703"/>
      <c r="AH78" s="703"/>
      <c r="AI78" s="703"/>
      <c r="AJ78" s="703"/>
      <c r="AK78" s="703"/>
      <c r="AL78" s="703"/>
      <c r="AM78" s="703"/>
      <c r="AN78" s="703"/>
      <c r="AO78" s="703"/>
      <c r="AP78" s="704"/>
      <c r="AQ78" s="710">
        <v>24</v>
      </c>
      <c r="AR78" s="711"/>
      <c r="AS78" s="711"/>
      <c r="AT78" s="711"/>
      <c r="AU78" s="712"/>
      <c r="AV78" s="589"/>
      <c r="AW78" s="590"/>
      <c r="AX78" s="590"/>
      <c r="AY78" s="590"/>
      <c r="AZ78" s="590"/>
      <c r="BA78" s="590"/>
      <c r="BB78" s="590"/>
      <c r="BC78" s="591"/>
      <c r="BD78" s="592" t="s">
        <v>65</v>
      </c>
      <c r="BE78" s="593"/>
      <c r="BF78" s="593"/>
      <c r="BG78" s="593"/>
      <c r="BH78" s="593"/>
      <c r="BI78" s="593"/>
      <c r="BJ78" s="593"/>
      <c r="BK78" s="594"/>
      <c r="BL78" s="477"/>
    </row>
    <row r="79" spans="1:64" ht="23.1" customHeight="1">
      <c r="A79" s="675"/>
      <c r="B79" s="470"/>
      <c r="C79" s="687" t="s">
        <v>188</v>
      </c>
      <c r="D79" s="688"/>
      <c r="E79" s="688"/>
      <c r="F79" s="688"/>
      <c r="G79" s="688"/>
      <c r="H79" s="688"/>
      <c r="I79" s="688"/>
      <c r="J79" s="688"/>
      <c r="K79" s="688"/>
      <c r="L79" s="688"/>
      <c r="M79" s="688"/>
      <c r="N79" s="688"/>
      <c r="O79" s="688"/>
      <c r="P79" s="688"/>
      <c r="Q79" s="688"/>
      <c r="R79" s="688"/>
      <c r="S79" s="688"/>
      <c r="T79" s="688"/>
      <c r="U79" s="688"/>
      <c r="V79" s="688"/>
      <c r="W79" s="688"/>
      <c r="X79" s="688"/>
      <c r="Y79" s="688"/>
      <c r="Z79" s="688"/>
      <c r="AA79" s="688"/>
      <c r="AB79" s="688"/>
      <c r="AC79" s="688"/>
      <c r="AD79" s="688"/>
      <c r="AE79" s="688"/>
      <c r="AF79" s="688"/>
      <c r="AG79" s="688"/>
      <c r="AH79" s="688"/>
      <c r="AI79" s="688"/>
      <c r="AJ79" s="688"/>
      <c r="AK79" s="688"/>
      <c r="AL79" s="688"/>
      <c r="AM79" s="688"/>
      <c r="AN79" s="688"/>
      <c r="AO79" s="688"/>
      <c r="AP79" s="689"/>
      <c r="AQ79" s="606"/>
      <c r="AR79" s="598"/>
      <c r="AS79" s="598"/>
      <c r="AT79" s="598"/>
      <c r="AU79" s="599"/>
      <c r="AV79" s="589" t="s">
        <v>67</v>
      </c>
      <c r="AW79" s="590"/>
      <c r="AX79" s="590"/>
      <c r="AY79" s="590"/>
      <c r="AZ79" s="590"/>
      <c r="BA79" s="590"/>
      <c r="BB79" s="590"/>
      <c r="BC79" s="591"/>
      <c r="BD79" s="713"/>
      <c r="BE79" s="714"/>
      <c r="BF79" s="714"/>
      <c r="BG79" s="714"/>
      <c r="BH79" s="714"/>
      <c r="BI79" s="714"/>
      <c r="BJ79" s="714"/>
      <c r="BK79" s="715"/>
      <c r="BL79" s="478"/>
    </row>
    <row r="80" spans="1:64" ht="23.1" customHeight="1">
      <c r="A80" s="675"/>
      <c r="B80" s="471"/>
      <c r="C80" s="702" t="s">
        <v>189</v>
      </c>
      <c r="D80" s="703"/>
      <c r="E80" s="703"/>
      <c r="F80" s="703"/>
      <c r="G80" s="703"/>
      <c r="H80" s="703"/>
      <c r="I80" s="703"/>
      <c r="J80" s="703"/>
      <c r="K80" s="703"/>
      <c r="L80" s="703"/>
      <c r="M80" s="703"/>
      <c r="N80" s="703"/>
      <c r="O80" s="703"/>
      <c r="P80" s="703"/>
      <c r="Q80" s="703"/>
      <c r="R80" s="703"/>
      <c r="S80" s="703"/>
      <c r="T80" s="703"/>
      <c r="U80" s="703"/>
      <c r="V80" s="703"/>
      <c r="W80" s="703"/>
      <c r="X80" s="703"/>
      <c r="Y80" s="703"/>
      <c r="Z80" s="703"/>
      <c r="AA80" s="703"/>
      <c r="AB80" s="703"/>
      <c r="AC80" s="703"/>
      <c r="AD80" s="703"/>
      <c r="AE80" s="703"/>
      <c r="AF80" s="703"/>
      <c r="AG80" s="703"/>
      <c r="AH80" s="703"/>
      <c r="AI80" s="703"/>
      <c r="AJ80" s="703"/>
      <c r="AK80" s="703"/>
      <c r="AL80" s="703"/>
      <c r="AM80" s="703"/>
      <c r="AN80" s="703"/>
      <c r="AO80" s="703"/>
      <c r="AP80" s="704"/>
      <c r="AQ80" s="606"/>
      <c r="AR80" s="598"/>
      <c r="AS80" s="598"/>
      <c r="AT80" s="598"/>
      <c r="AU80" s="599"/>
      <c r="AV80" s="589"/>
      <c r="AW80" s="590"/>
      <c r="AX80" s="590"/>
      <c r="AY80" s="590"/>
      <c r="AZ80" s="590"/>
      <c r="BA80" s="590"/>
      <c r="BB80" s="590"/>
      <c r="BC80" s="591"/>
      <c r="BD80" s="653"/>
      <c r="BE80" s="654"/>
      <c r="BF80" s="654"/>
      <c r="BG80" s="654"/>
      <c r="BH80" s="654"/>
      <c r="BI80" s="654"/>
      <c r="BJ80" s="654"/>
      <c r="BK80" s="655"/>
    </row>
    <row r="81" spans="1:63" ht="23.1" customHeight="1">
      <c r="A81" s="675"/>
      <c r="B81" s="471"/>
      <c r="C81" s="749" t="s">
        <v>190</v>
      </c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0"/>
      <c r="Y81" s="750"/>
      <c r="Z81" s="750"/>
      <c r="AA81" s="750"/>
      <c r="AB81" s="750"/>
      <c r="AC81" s="750"/>
      <c r="AD81" s="750"/>
      <c r="AE81" s="750"/>
      <c r="AF81" s="750"/>
      <c r="AG81" s="750"/>
      <c r="AH81" s="750"/>
      <c r="AI81" s="750"/>
      <c r="AJ81" s="750"/>
      <c r="AK81" s="750"/>
      <c r="AL81" s="750"/>
      <c r="AM81" s="750"/>
      <c r="AN81" s="750"/>
      <c r="AO81" s="750"/>
      <c r="AP81" s="751"/>
      <c r="AQ81" s="606"/>
      <c r="AR81" s="598"/>
      <c r="AS81" s="598"/>
      <c r="AT81" s="598"/>
      <c r="AU81" s="599"/>
      <c r="AV81" s="589"/>
      <c r="AW81" s="620"/>
      <c r="AX81" s="620"/>
      <c r="AY81" s="620"/>
      <c r="AZ81" s="620"/>
      <c r="BA81" s="620"/>
      <c r="BB81" s="620"/>
      <c r="BC81" s="621"/>
      <c r="BD81" s="752"/>
      <c r="BE81" s="753"/>
      <c r="BF81" s="753"/>
      <c r="BG81" s="753"/>
      <c r="BH81" s="753"/>
      <c r="BI81" s="753"/>
      <c r="BJ81" s="753"/>
      <c r="BK81" s="754"/>
    </row>
    <row r="82" spans="1:63" ht="23.1" customHeight="1">
      <c r="A82" s="675"/>
      <c r="B82" s="471"/>
      <c r="C82" s="702" t="s">
        <v>191</v>
      </c>
      <c r="D82" s="703"/>
      <c r="E82" s="703"/>
      <c r="F82" s="703"/>
      <c r="G82" s="703"/>
      <c r="H82" s="703"/>
      <c r="I82" s="703"/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3"/>
      <c r="Y82" s="703"/>
      <c r="Z82" s="703"/>
      <c r="AA82" s="703"/>
      <c r="AB82" s="703"/>
      <c r="AC82" s="703"/>
      <c r="AD82" s="703"/>
      <c r="AE82" s="703"/>
      <c r="AF82" s="703"/>
      <c r="AG82" s="703"/>
      <c r="AH82" s="703"/>
      <c r="AI82" s="703"/>
      <c r="AJ82" s="703"/>
      <c r="AK82" s="703"/>
      <c r="AL82" s="703"/>
      <c r="AM82" s="703"/>
      <c r="AN82" s="703"/>
      <c r="AO82" s="703"/>
      <c r="AP82" s="704"/>
      <c r="AQ82" s="586"/>
      <c r="AR82" s="587"/>
      <c r="AS82" s="587"/>
      <c r="AT82" s="587"/>
      <c r="AU82" s="588"/>
      <c r="AV82" s="732"/>
      <c r="AW82" s="733"/>
      <c r="AX82" s="733"/>
      <c r="AY82" s="733"/>
      <c r="AZ82" s="733"/>
      <c r="BA82" s="733"/>
      <c r="BB82" s="733"/>
      <c r="BC82" s="734"/>
      <c r="BD82" s="755"/>
      <c r="BE82" s="756"/>
      <c r="BF82" s="756"/>
      <c r="BG82" s="756"/>
      <c r="BH82" s="756"/>
      <c r="BI82" s="756"/>
      <c r="BJ82" s="756"/>
      <c r="BK82" s="757"/>
    </row>
    <row r="83" spans="1:63" ht="25.5" customHeight="1">
      <c r="A83" s="675"/>
      <c r="B83" s="471">
        <v>2</v>
      </c>
      <c r="C83" s="702" t="s">
        <v>66</v>
      </c>
      <c r="D83" s="703"/>
      <c r="E83" s="703"/>
      <c r="F83" s="703"/>
      <c r="G83" s="703"/>
      <c r="H83" s="703"/>
      <c r="I83" s="703"/>
      <c r="J83" s="703"/>
      <c r="K83" s="703"/>
      <c r="L83" s="703"/>
      <c r="M83" s="703"/>
      <c r="N83" s="703"/>
      <c r="O83" s="703"/>
      <c r="P83" s="703"/>
      <c r="Q83" s="703"/>
      <c r="R83" s="703"/>
      <c r="S83" s="703"/>
      <c r="T83" s="703"/>
      <c r="U83" s="703"/>
      <c r="V83" s="703"/>
      <c r="W83" s="703"/>
      <c r="X83" s="703"/>
      <c r="Y83" s="703"/>
      <c r="Z83" s="703"/>
      <c r="AA83" s="703"/>
      <c r="AB83" s="703"/>
      <c r="AC83" s="703"/>
      <c r="AD83" s="703"/>
      <c r="AE83" s="703"/>
      <c r="AF83" s="703"/>
      <c r="AG83" s="703"/>
      <c r="AH83" s="703"/>
      <c r="AI83" s="703"/>
      <c r="AJ83" s="703"/>
      <c r="AK83" s="703"/>
      <c r="AL83" s="703"/>
      <c r="AM83" s="703"/>
      <c r="AN83" s="703"/>
      <c r="AO83" s="703"/>
      <c r="AP83" s="704"/>
      <c r="AQ83" s="586">
        <v>24</v>
      </c>
      <c r="AR83" s="587"/>
      <c r="AS83" s="587"/>
      <c r="AT83" s="587"/>
      <c r="AU83" s="588"/>
      <c r="AV83" s="732"/>
      <c r="AW83" s="733"/>
      <c r="AX83" s="733"/>
      <c r="AY83" s="733"/>
      <c r="AZ83" s="733"/>
      <c r="BA83" s="733"/>
      <c r="BB83" s="733"/>
      <c r="BC83" s="734"/>
      <c r="BD83" s="735"/>
      <c r="BE83" s="736"/>
      <c r="BF83" s="736"/>
      <c r="BG83" s="736"/>
      <c r="BH83" s="736"/>
      <c r="BI83" s="736"/>
      <c r="BJ83" s="736"/>
      <c r="BK83" s="737"/>
    </row>
    <row r="84" spans="1:63" ht="22.5" customHeight="1">
      <c r="A84" s="675"/>
      <c r="B84" s="471"/>
      <c r="C84" s="687"/>
      <c r="D84" s="688"/>
      <c r="E84" s="688"/>
      <c r="F84" s="688"/>
      <c r="G84" s="688"/>
      <c r="H84" s="688"/>
      <c r="I84" s="688"/>
      <c r="J84" s="688"/>
      <c r="K84" s="688"/>
      <c r="L84" s="688"/>
      <c r="M84" s="688"/>
      <c r="N84" s="688"/>
      <c r="O84" s="688"/>
      <c r="P84" s="688"/>
      <c r="Q84" s="688"/>
      <c r="R84" s="688"/>
      <c r="S84" s="688"/>
      <c r="T84" s="688"/>
      <c r="U84" s="688"/>
      <c r="V84" s="688"/>
      <c r="W84" s="688"/>
      <c r="X84" s="688"/>
      <c r="Y84" s="688"/>
      <c r="Z84" s="688"/>
      <c r="AA84" s="688"/>
      <c r="AB84" s="688"/>
      <c r="AC84" s="688"/>
      <c r="AD84" s="688"/>
      <c r="AE84" s="688"/>
      <c r="AF84" s="688"/>
      <c r="AG84" s="688"/>
      <c r="AH84" s="688"/>
      <c r="AI84" s="688"/>
      <c r="AJ84" s="688"/>
      <c r="AK84" s="688"/>
      <c r="AL84" s="688"/>
      <c r="AM84" s="688"/>
      <c r="AN84" s="688"/>
      <c r="AO84" s="688"/>
      <c r="AP84" s="689"/>
      <c r="AQ84" s="606"/>
      <c r="AR84" s="598"/>
      <c r="AS84" s="598"/>
      <c r="AT84" s="598"/>
      <c r="AU84" s="599"/>
      <c r="AV84" s="589"/>
      <c r="AW84" s="590"/>
      <c r="AX84" s="590"/>
      <c r="AY84" s="590"/>
      <c r="AZ84" s="590"/>
      <c r="BA84" s="590"/>
      <c r="BB84" s="590"/>
      <c r="BC84" s="591"/>
      <c r="BD84" s="738"/>
      <c r="BE84" s="739"/>
      <c r="BF84" s="739"/>
      <c r="BG84" s="739"/>
      <c r="BH84" s="739"/>
      <c r="BI84" s="739"/>
      <c r="BJ84" s="739"/>
      <c r="BK84" s="740"/>
    </row>
    <row r="85" spans="1:63" ht="22.5" customHeight="1">
      <c r="A85" s="675"/>
      <c r="B85" s="471"/>
      <c r="C85" s="687"/>
      <c r="D85" s="688"/>
      <c r="E85" s="688"/>
      <c r="F85" s="688"/>
      <c r="G85" s="688"/>
      <c r="H85" s="688"/>
      <c r="I85" s="688"/>
      <c r="J85" s="688"/>
      <c r="K85" s="688"/>
      <c r="L85" s="688"/>
      <c r="M85" s="688"/>
      <c r="N85" s="688"/>
      <c r="O85" s="688"/>
      <c r="P85" s="688"/>
      <c r="Q85" s="688"/>
      <c r="R85" s="688"/>
      <c r="S85" s="688"/>
      <c r="T85" s="688"/>
      <c r="U85" s="688"/>
      <c r="V85" s="688"/>
      <c r="W85" s="688"/>
      <c r="X85" s="688"/>
      <c r="Y85" s="688"/>
      <c r="Z85" s="688"/>
      <c r="AA85" s="688"/>
      <c r="AB85" s="688"/>
      <c r="AC85" s="688"/>
      <c r="AD85" s="688"/>
      <c r="AE85" s="688"/>
      <c r="AF85" s="688"/>
      <c r="AG85" s="688"/>
      <c r="AH85" s="688"/>
      <c r="AI85" s="688"/>
      <c r="AJ85" s="688"/>
      <c r="AK85" s="688"/>
      <c r="AL85" s="688"/>
      <c r="AM85" s="688"/>
      <c r="AN85" s="688"/>
      <c r="AO85" s="688"/>
      <c r="AP85" s="689"/>
      <c r="AQ85" s="606"/>
      <c r="AR85" s="598"/>
      <c r="AS85" s="598"/>
      <c r="AT85" s="598"/>
      <c r="AU85" s="599"/>
      <c r="AV85" s="622"/>
      <c r="AW85" s="623"/>
      <c r="AX85" s="623"/>
      <c r="AY85" s="623"/>
      <c r="AZ85" s="623"/>
      <c r="BA85" s="623"/>
      <c r="BB85" s="623"/>
      <c r="BC85" s="624"/>
      <c r="BD85" s="690"/>
      <c r="BE85" s="691"/>
      <c r="BF85" s="691"/>
      <c r="BG85" s="691"/>
      <c r="BH85" s="691"/>
      <c r="BI85" s="691"/>
      <c r="BJ85" s="691"/>
      <c r="BK85" s="692"/>
    </row>
    <row r="86" spans="1:63" ht="22.5" customHeight="1">
      <c r="A86" s="675"/>
      <c r="B86" s="471"/>
      <c r="C86" s="687"/>
      <c r="D86" s="688"/>
      <c r="E86" s="688"/>
      <c r="F86" s="688"/>
      <c r="G86" s="688"/>
      <c r="H86" s="688"/>
      <c r="I86" s="688"/>
      <c r="J86" s="688"/>
      <c r="K86" s="688"/>
      <c r="L86" s="688"/>
      <c r="M86" s="688"/>
      <c r="N86" s="688"/>
      <c r="O86" s="688"/>
      <c r="P86" s="688"/>
      <c r="Q86" s="688"/>
      <c r="R86" s="688"/>
      <c r="S86" s="688"/>
      <c r="T86" s="688"/>
      <c r="U86" s="688"/>
      <c r="V86" s="688"/>
      <c r="W86" s="688"/>
      <c r="X86" s="688"/>
      <c r="Y86" s="688"/>
      <c r="Z86" s="688"/>
      <c r="AA86" s="688"/>
      <c r="AB86" s="688"/>
      <c r="AC86" s="688"/>
      <c r="AD86" s="688"/>
      <c r="AE86" s="688"/>
      <c r="AF86" s="688"/>
      <c r="AG86" s="688"/>
      <c r="AH86" s="688"/>
      <c r="AI86" s="688"/>
      <c r="AJ86" s="688"/>
      <c r="AK86" s="688"/>
      <c r="AL86" s="688"/>
      <c r="AM86" s="688"/>
      <c r="AN86" s="688"/>
      <c r="AO86" s="688"/>
      <c r="AP86" s="689"/>
      <c r="AQ86" s="606"/>
      <c r="AR86" s="598"/>
      <c r="AS86" s="598"/>
      <c r="AT86" s="598"/>
      <c r="AU86" s="599"/>
      <c r="AV86" s="622"/>
      <c r="AW86" s="623"/>
      <c r="AX86" s="623"/>
      <c r="AY86" s="623"/>
      <c r="AZ86" s="623"/>
      <c r="BA86" s="623"/>
      <c r="BB86" s="623"/>
      <c r="BC86" s="624"/>
      <c r="BD86" s="690"/>
      <c r="BE86" s="691"/>
      <c r="BF86" s="691"/>
      <c r="BG86" s="691"/>
      <c r="BH86" s="691"/>
      <c r="BI86" s="691"/>
      <c r="BJ86" s="691"/>
      <c r="BK86" s="692"/>
    </row>
    <row r="87" spans="1:63" ht="22.5" customHeight="1">
      <c r="A87" s="675"/>
      <c r="B87" s="353"/>
      <c r="C87" s="687"/>
      <c r="D87" s="688"/>
      <c r="E87" s="688"/>
      <c r="F87" s="688"/>
      <c r="G87" s="688"/>
      <c r="H87" s="688"/>
      <c r="I87" s="688"/>
      <c r="J87" s="688"/>
      <c r="K87" s="688"/>
      <c r="L87" s="688"/>
      <c r="M87" s="688"/>
      <c r="N87" s="688"/>
      <c r="O87" s="688"/>
      <c r="P87" s="688"/>
      <c r="Q87" s="688"/>
      <c r="R87" s="688"/>
      <c r="S87" s="688"/>
      <c r="T87" s="688"/>
      <c r="U87" s="688"/>
      <c r="V87" s="688"/>
      <c r="W87" s="688"/>
      <c r="X87" s="688"/>
      <c r="Y87" s="688"/>
      <c r="Z87" s="688"/>
      <c r="AA87" s="688"/>
      <c r="AB87" s="688"/>
      <c r="AC87" s="688"/>
      <c r="AD87" s="688"/>
      <c r="AE87" s="688"/>
      <c r="AF87" s="688"/>
      <c r="AG87" s="688"/>
      <c r="AH87" s="688"/>
      <c r="AI87" s="688"/>
      <c r="AJ87" s="688"/>
      <c r="AK87" s="688"/>
      <c r="AL87" s="688"/>
      <c r="AM87" s="688"/>
      <c r="AN87" s="688"/>
      <c r="AO87" s="688"/>
      <c r="AP87" s="689"/>
      <c r="AQ87" s="606"/>
      <c r="AR87" s="598"/>
      <c r="AS87" s="598"/>
      <c r="AT87" s="598"/>
      <c r="AU87" s="599"/>
      <c r="AV87" s="589"/>
      <c r="AW87" s="590"/>
      <c r="AX87" s="590"/>
      <c r="AY87" s="590"/>
      <c r="AZ87" s="590"/>
      <c r="BA87" s="590"/>
      <c r="BB87" s="590"/>
      <c r="BC87" s="591"/>
      <c r="BD87" s="699"/>
      <c r="BE87" s="700"/>
      <c r="BF87" s="700"/>
      <c r="BG87" s="700"/>
      <c r="BH87" s="700"/>
      <c r="BI87" s="700"/>
      <c r="BJ87" s="700"/>
      <c r="BK87" s="701"/>
    </row>
    <row r="88" spans="1:63" ht="23.1" customHeight="1">
      <c r="A88" s="675"/>
      <c r="B88" s="471"/>
      <c r="C88" s="702"/>
      <c r="D88" s="703"/>
      <c r="E88" s="703"/>
      <c r="F88" s="703"/>
      <c r="G88" s="703"/>
      <c r="H88" s="703"/>
      <c r="I88" s="703"/>
      <c r="J88" s="703"/>
      <c r="K88" s="703"/>
      <c r="L88" s="703"/>
      <c r="M88" s="703"/>
      <c r="N88" s="703"/>
      <c r="O88" s="703"/>
      <c r="P88" s="703"/>
      <c r="Q88" s="703"/>
      <c r="R88" s="703"/>
      <c r="S88" s="703"/>
      <c r="T88" s="703"/>
      <c r="U88" s="703"/>
      <c r="V88" s="703"/>
      <c r="W88" s="703"/>
      <c r="X88" s="703"/>
      <c r="Y88" s="703"/>
      <c r="Z88" s="703"/>
      <c r="AA88" s="703"/>
      <c r="AB88" s="703"/>
      <c r="AC88" s="703"/>
      <c r="AD88" s="703"/>
      <c r="AE88" s="703"/>
      <c r="AF88" s="703"/>
      <c r="AG88" s="703"/>
      <c r="AH88" s="703"/>
      <c r="AI88" s="703"/>
      <c r="AJ88" s="703"/>
      <c r="AK88" s="703"/>
      <c r="AL88" s="703"/>
      <c r="AM88" s="703"/>
      <c r="AN88" s="703"/>
      <c r="AO88" s="703"/>
      <c r="AP88" s="704"/>
      <c r="AQ88" s="606"/>
      <c r="AR88" s="598"/>
      <c r="AS88" s="598"/>
      <c r="AT88" s="598"/>
      <c r="AU88" s="599"/>
      <c r="AV88" s="622"/>
      <c r="AW88" s="623"/>
      <c r="AX88" s="623"/>
      <c r="AY88" s="623"/>
      <c r="AZ88" s="623"/>
      <c r="BA88" s="623"/>
      <c r="BB88" s="623"/>
      <c r="BC88" s="624"/>
      <c r="BD88" s="699"/>
      <c r="BE88" s="700"/>
      <c r="BF88" s="700"/>
      <c r="BG88" s="700"/>
      <c r="BH88" s="700"/>
      <c r="BI88" s="700"/>
      <c r="BJ88" s="700"/>
      <c r="BK88" s="701"/>
    </row>
    <row r="89" spans="1:63" ht="18" customHeight="1">
      <c r="A89" s="676"/>
      <c r="B89" s="472"/>
      <c r="C89" s="716"/>
      <c r="D89" s="717"/>
      <c r="E89" s="717"/>
      <c r="F89" s="717"/>
      <c r="G89" s="717"/>
      <c r="H89" s="717"/>
      <c r="I89" s="717"/>
      <c r="J89" s="717"/>
      <c r="K89" s="717"/>
      <c r="L89" s="717"/>
      <c r="M89" s="717"/>
      <c r="N89" s="717"/>
      <c r="O89" s="717"/>
      <c r="P89" s="717"/>
      <c r="Q89" s="717"/>
      <c r="R89" s="717"/>
      <c r="S89" s="717"/>
      <c r="T89" s="717"/>
      <c r="U89" s="717"/>
      <c r="V89" s="717"/>
      <c r="W89" s="717"/>
      <c r="X89" s="717"/>
      <c r="Y89" s="717"/>
      <c r="Z89" s="717"/>
      <c r="AA89" s="717"/>
      <c r="AB89" s="717"/>
      <c r="AC89" s="717"/>
      <c r="AD89" s="717"/>
      <c r="AE89" s="717"/>
      <c r="AF89" s="717"/>
      <c r="AG89" s="717"/>
      <c r="AH89" s="717"/>
      <c r="AI89" s="717"/>
      <c r="AJ89" s="717"/>
      <c r="AK89" s="717"/>
      <c r="AL89" s="717"/>
      <c r="AM89" s="717"/>
      <c r="AN89" s="717"/>
      <c r="AO89" s="717"/>
      <c r="AP89" s="718"/>
      <c r="AQ89" s="719"/>
      <c r="AR89" s="720"/>
      <c r="AS89" s="720"/>
      <c r="AT89" s="720"/>
      <c r="AU89" s="721"/>
      <c r="AV89" s="722"/>
      <c r="AW89" s="723"/>
      <c r="AX89" s="723"/>
      <c r="AY89" s="723"/>
      <c r="AZ89" s="723"/>
      <c r="BA89" s="723"/>
      <c r="BB89" s="723"/>
      <c r="BC89" s="724"/>
      <c r="BD89" s="725"/>
      <c r="BE89" s="726"/>
      <c r="BF89" s="726"/>
      <c r="BG89" s="726"/>
      <c r="BH89" s="726"/>
      <c r="BI89" s="726"/>
      <c r="BJ89" s="726"/>
      <c r="BK89" s="727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28"/>
      <c r="D93" s="728"/>
      <c r="E93" s="728"/>
      <c r="F93" s="728"/>
      <c r="G93" s="728"/>
      <c r="H93" s="728"/>
      <c r="I93" s="728"/>
      <c r="J93" s="728"/>
      <c r="K93" s="728"/>
      <c r="L93" s="728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42"/>
    </row>
    <row r="106" spans="2:63" ht="18" customHeight="1">
      <c r="F106" s="742"/>
    </row>
    <row r="107" spans="2:63" ht="18" customHeight="1">
      <c r="F107" s="742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42" priority="1691" stopIfTrue="1" operator="between">
      <formula>#REF!</formula>
      <formula>#REF!</formula>
    </cfRule>
    <cfRule type="cellIs" dxfId="741" priority="1692" stopIfTrue="1" operator="between">
      <formula>#REF!</formula>
      <formula>0</formula>
    </cfRule>
    <cfRule type="cellIs" dxfId="740" priority="1696" stopIfTrue="1" operator="lessThan">
      <formula>0</formula>
    </cfRule>
  </conditionalFormatting>
  <conditionalFormatting sqref="D11">
    <cfRule type="cellIs" dxfId="739" priority="2072" stopIfTrue="1" operator="between">
      <formula>#REF!</formula>
      <formula>#REF!</formula>
    </cfRule>
    <cfRule type="cellIs" dxfId="738" priority="2073" stopIfTrue="1" operator="between">
      <formula>#REF!</formula>
      <formula>0</formula>
    </cfRule>
    <cfRule type="cellIs" dxfId="737" priority="3141" stopIfTrue="1" operator="lessThan">
      <formula>0</formula>
    </cfRule>
  </conditionalFormatting>
  <conditionalFormatting sqref="D23">
    <cfRule type="cellIs" dxfId="736" priority="324" stopIfTrue="1" operator="between">
      <formula>#REF!</formula>
      <formula>#REF!</formula>
    </cfRule>
    <cfRule type="cellIs" dxfId="735" priority="326" stopIfTrue="1" operator="lessThan">
      <formula>0</formula>
    </cfRule>
    <cfRule type="cellIs" dxfId="734" priority="325" stopIfTrue="1" operator="between">
      <formula>#REF!</formula>
      <formula>0</formula>
    </cfRule>
  </conditionalFormatting>
  <conditionalFormatting sqref="E33:F33">
    <cfRule type="cellIs" dxfId="733" priority="3729" stopIfTrue="1" operator="between">
      <formula>#REF!</formula>
      <formula>#REF!</formula>
    </cfRule>
    <cfRule type="cellIs" dxfId="732" priority="3730" stopIfTrue="1" operator="between">
      <formula>#REF!</formula>
      <formula>0</formula>
    </cfRule>
    <cfRule type="cellIs" dxfId="731" priority="3731" stopIfTrue="1" operator="lessThan">
      <formula>0</formula>
    </cfRule>
  </conditionalFormatting>
  <conditionalFormatting sqref="F14">
    <cfRule type="cellIs" dxfId="730" priority="1386" stopIfTrue="1" operator="lessThan">
      <formula>0</formula>
    </cfRule>
  </conditionalFormatting>
  <conditionalFormatting sqref="F21">
    <cfRule type="cellIs" dxfId="729" priority="1043" stopIfTrue="1" operator="lessThan">
      <formula>0</formula>
    </cfRule>
  </conditionalFormatting>
  <conditionalFormatting sqref="F23">
    <cfRule type="cellIs" dxfId="728" priority="322" stopIfTrue="1" operator="between">
      <formula>#REF!</formula>
      <formula>0</formula>
    </cfRule>
    <cfRule type="cellIs" dxfId="727" priority="321" stopIfTrue="1" operator="between">
      <formula>#REF!</formula>
      <formula>#REF!</formula>
    </cfRule>
    <cfRule type="cellIs" dxfId="726" priority="323" stopIfTrue="1" operator="lessThan">
      <formula>0</formula>
    </cfRule>
  </conditionalFormatting>
  <conditionalFormatting sqref="F26">
    <cfRule type="cellIs" dxfId="725" priority="1699" stopIfTrue="1" operator="lessThan">
      <formula>0</formula>
    </cfRule>
    <cfRule type="cellIs" dxfId="724" priority="1697" stopIfTrue="1" operator="between">
      <formula>#REF!</formula>
      <formula>#REF!</formula>
    </cfRule>
    <cfRule type="cellIs" dxfId="723" priority="1698" stopIfTrue="1" operator="between">
      <formula>#REF!</formula>
      <formula>0</formula>
    </cfRule>
  </conditionalFormatting>
  <conditionalFormatting sqref="F32">
    <cfRule type="cellIs" dxfId="722" priority="3821" stopIfTrue="1" operator="lessThan">
      <formula>0</formula>
    </cfRule>
  </conditionalFormatting>
  <conditionalFormatting sqref="F35">
    <cfRule type="cellIs" dxfId="721" priority="654" stopIfTrue="1" operator="lessThan">
      <formula>0</formula>
    </cfRule>
  </conditionalFormatting>
  <conditionalFormatting sqref="F11:H11">
    <cfRule type="cellIs" dxfId="720" priority="1669" stopIfTrue="1" operator="between">
      <formula>#REF!</formula>
      <formula>#REF!</formula>
    </cfRule>
    <cfRule type="cellIs" dxfId="719" priority="3144" stopIfTrue="1" operator="lessThan">
      <formula>0</formula>
    </cfRule>
    <cfRule type="cellIs" dxfId="718" priority="1670" stopIfTrue="1" operator="between">
      <formula>#REF!</formula>
      <formula>0</formula>
    </cfRule>
  </conditionalFormatting>
  <conditionalFormatting sqref="F14:H14">
    <cfRule type="cellIs" dxfId="717" priority="1380" stopIfTrue="1" operator="between">
      <formula>#REF!</formula>
      <formula>0</formula>
    </cfRule>
    <cfRule type="cellIs" dxfId="716" priority="1379" stopIfTrue="1" operator="between">
      <formula>#REF!</formula>
      <formula>#REF!</formula>
    </cfRule>
  </conditionalFormatting>
  <conditionalFormatting sqref="F21:H21">
    <cfRule type="cellIs" dxfId="715" priority="1036" stopIfTrue="1" operator="between">
      <formula>#REF!</formula>
      <formula>#REF!</formula>
    </cfRule>
    <cfRule type="cellIs" dxfId="714" priority="1037" stopIfTrue="1" operator="between">
      <formula>#REF!</formula>
      <formula>0</formula>
    </cfRule>
  </conditionalFormatting>
  <conditionalFormatting sqref="F32:H32">
    <cfRule type="cellIs" dxfId="713" priority="3820" stopIfTrue="1" operator="between">
      <formula>#REF!</formula>
      <formula>0</formula>
    </cfRule>
    <cfRule type="cellIs" dxfId="712" priority="3819" stopIfTrue="1" operator="between">
      <formula>#REF!</formula>
      <formula>#REF!</formula>
    </cfRule>
  </conditionalFormatting>
  <conditionalFormatting sqref="F35:H35">
    <cfRule type="cellIs" dxfId="711" priority="653" stopIfTrue="1" operator="between">
      <formula>#REF!</formula>
      <formula>0</formula>
    </cfRule>
    <cfRule type="cellIs" dxfId="710" priority="652" stopIfTrue="1" operator="between">
      <formula>#REF!</formula>
      <formula>#REF!</formula>
    </cfRule>
  </conditionalFormatting>
  <conditionalFormatting sqref="G14:H14">
    <cfRule type="cellIs" dxfId="709" priority="1381" stopIfTrue="1" operator="lessThan">
      <formula>0</formula>
    </cfRule>
  </conditionalFormatting>
  <conditionalFormatting sqref="G21:H21">
    <cfRule type="cellIs" dxfId="708" priority="1038" stopIfTrue="1" operator="lessThan">
      <formula>0</formula>
    </cfRule>
  </conditionalFormatting>
  <conditionalFormatting sqref="G32:H32">
    <cfRule type="cellIs" dxfId="707" priority="3824" stopIfTrue="1" operator="lessThan">
      <formula>0</formula>
    </cfRule>
  </conditionalFormatting>
  <conditionalFormatting sqref="G35:H35">
    <cfRule type="cellIs" dxfId="706" priority="655" stopIfTrue="1" operator="lessThan">
      <formula>0</formula>
    </cfRule>
  </conditionalFormatting>
  <conditionalFormatting sqref="H23">
    <cfRule type="cellIs" dxfId="705" priority="320" stopIfTrue="1" operator="lessThan">
      <formula>0</formula>
    </cfRule>
    <cfRule type="cellIs" dxfId="704" priority="319" stopIfTrue="1" operator="between">
      <formula>#REF!</formula>
      <formula>0</formula>
    </cfRule>
    <cfRule type="cellIs" dxfId="703" priority="318" stopIfTrue="1" operator="between">
      <formula>#REF!</formula>
      <formula>#REF!</formula>
    </cfRule>
  </conditionalFormatting>
  <conditionalFormatting sqref="H26">
    <cfRule type="cellIs" dxfId="702" priority="1689" stopIfTrue="1" operator="between">
      <formula>#REF!</formula>
      <formula>0</formula>
    </cfRule>
    <cfRule type="cellIs" dxfId="701" priority="1688" stopIfTrue="1" operator="between">
      <formula>#REF!</formula>
      <formula>#REF!</formula>
    </cfRule>
    <cfRule type="cellIs" dxfId="700" priority="1690" stopIfTrue="1" operator="lessThan">
      <formula>0</formula>
    </cfRule>
  </conditionalFormatting>
  <conditionalFormatting sqref="J14">
    <cfRule type="cellIs" dxfId="699" priority="1893" stopIfTrue="1" operator="lessThan">
      <formula>0</formula>
    </cfRule>
  </conditionalFormatting>
  <conditionalFormatting sqref="J21">
    <cfRule type="cellIs" dxfId="698" priority="1044" stopIfTrue="1" operator="lessThan">
      <formula>0</formula>
    </cfRule>
  </conditionalFormatting>
  <conditionalFormatting sqref="J23">
    <cfRule type="cellIs" dxfId="697" priority="317" stopIfTrue="1" operator="lessThan">
      <formula>0</formula>
    </cfRule>
    <cfRule type="cellIs" dxfId="696" priority="316" stopIfTrue="1" operator="between">
      <formula>#REF!</formula>
      <formula>0</formula>
    </cfRule>
    <cfRule type="cellIs" dxfId="695" priority="315" stopIfTrue="1" operator="between">
      <formula>#REF!</formula>
      <formula>#REF!</formula>
    </cfRule>
  </conditionalFormatting>
  <conditionalFormatting sqref="J32">
    <cfRule type="cellIs" dxfId="694" priority="3839" stopIfTrue="1" operator="lessThan">
      <formula>0</formula>
    </cfRule>
  </conditionalFormatting>
  <conditionalFormatting sqref="J35">
    <cfRule type="cellIs" dxfId="693" priority="662" stopIfTrue="1" operator="lessThan">
      <formula>0</formula>
    </cfRule>
  </conditionalFormatting>
  <conditionalFormatting sqref="J14:L14">
    <cfRule type="cellIs" dxfId="692" priority="1848" stopIfTrue="1" operator="between">
      <formula>#REF!</formula>
      <formula>#REF!</formula>
    </cfRule>
    <cfRule type="cellIs" dxfId="691" priority="1849" stopIfTrue="1" operator="between">
      <formula>#REF!</formula>
      <formula>0</formula>
    </cfRule>
  </conditionalFormatting>
  <conditionalFormatting sqref="J21:L21">
    <cfRule type="cellIs" dxfId="690" priority="1040" stopIfTrue="1" operator="between">
      <formula>#REF!</formula>
      <formula>0</formula>
    </cfRule>
    <cfRule type="cellIs" dxfId="689" priority="1039" stopIfTrue="1" operator="between">
      <formula>#REF!</formula>
      <formula>#REF!</formula>
    </cfRule>
  </conditionalFormatting>
  <conditionalFormatting sqref="J32:L32">
    <cfRule type="cellIs" dxfId="688" priority="3837" stopIfTrue="1" operator="between">
      <formula>#REF!</formula>
      <formula>#REF!</formula>
    </cfRule>
    <cfRule type="cellIs" dxfId="687" priority="3838" stopIfTrue="1" operator="between">
      <formula>#REF!</formula>
      <formula>0</formula>
    </cfRule>
  </conditionalFormatting>
  <conditionalFormatting sqref="J35:L35">
    <cfRule type="cellIs" dxfId="686" priority="660" stopIfTrue="1" operator="between">
      <formula>#REF!</formula>
      <formula>#REF!</formula>
    </cfRule>
    <cfRule type="cellIs" dxfId="685" priority="661" stopIfTrue="1" operator="between">
      <formula>#REF!</formula>
      <formula>0</formula>
    </cfRule>
  </conditionalFormatting>
  <conditionalFormatting sqref="K14:L14">
    <cfRule type="cellIs" dxfId="684" priority="1850" stopIfTrue="1" operator="lessThan">
      <formula>0</formula>
    </cfRule>
  </conditionalFormatting>
  <conditionalFormatting sqref="K21:L21">
    <cfRule type="cellIs" dxfId="683" priority="1041" stopIfTrue="1" operator="lessThan">
      <formula>0</formula>
    </cfRule>
  </conditionalFormatting>
  <conditionalFormatting sqref="K32:L32">
    <cfRule type="cellIs" dxfId="682" priority="3842" stopIfTrue="1" operator="lessThan">
      <formula>0</formula>
    </cfRule>
  </conditionalFormatting>
  <conditionalFormatting sqref="K35:L35">
    <cfRule type="cellIs" dxfId="681" priority="663" stopIfTrue="1" operator="lessThan">
      <formula>0</formula>
    </cfRule>
  </conditionalFormatting>
  <conditionalFormatting sqref="L11">
    <cfRule type="cellIs" dxfId="680" priority="3151" stopIfTrue="1" operator="lessThan">
      <formula>0</formula>
    </cfRule>
  </conditionalFormatting>
  <conditionalFormatting sqref="L23">
    <cfRule type="cellIs" dxfId="679" priority="312" stopIfTrue="1" operator="between">
      <formula>#REF!</formula>
      <formula>#REF!</formula>
    </cfRule>
    <cfRule type="cellIs" dxfId="678" priority="314" stopIfTrue="1" operator="lessThan">
      <formula>0</formula>
    </cfRule>
    <cfRule type="cellIs" dxfId="677" priority="313" stopIfTrue="1" operator="between">
      <formula>#REF!</formula>
      <formula>0</formula>
    </cfRule>
  </conditionalFormatting>
  <conditionalFormatting sqref="L26">
    <cfRule type="cellIs" dxfId="676" priority="1686" stopIfTrue="1" operator="between">
      <formula>#REF!</formula>
      <formula>0</formula>
    </cfRule>
    <cfRule type="cellIs" dxfId="675" priority="1685" stopIfTrue="1" operator="between">
      <formula>#REF!</formula>
      <formula>#REF!</formula>
    </cfRule>
    <cfRule type="cellIs" dxfId="674" priority="1687" stopIfTrue="1" operator="lessThan">
      <formula>0</formula>
    </cfRule>
  </conditionalFormatting>
  <conditionalFormatting sqref="L11:P11">
    <cfRule type="cellIs" dxfId="673" priority="3148" stopIfTrue="1" operator="between">
      <formula>#REF!</formula>
      <formula>#REF!</formula>
    </cfRule>
    <cfRule type="cellIs" dxfId="672" priority="3149" stopIfTrue="1" operator="between">
      <formula>#REF!</formula>
      <formula>0</formula>
    </cfRule>
  </conditionalFormatting>
  <conditionalFormatting sqref="M33:N33">
    <cfRule type="cellIs" dxfId="671" priority="3723" stopIfTrue="1" operator="between">
      <formula>#REF!</formula>
      <formula>#REF!</formula>
    </cfRule>
    <cfRule type="cellIs" dxfId="670" priority="3724" stopIfTrue="1" operator="between">
      <formula>#REF!</formula>
      <formula>0</formula>
    </cfRule>
    <cfRule type="cellIs" dxfId="669" priority="3725" stopIfTrue="1" operator="lessThan">
      <formula>0</formula>
    </cfRule>
  </conditionalFormatting>
  <conditionalFormatting sqref="M11:P11">
    <cfRule type="cellIs" dxfId="668" priority="3150" stopIfTrue="1" operator="lessThan">
      <formula>0</formula>
    </cfRule>
  </conditionalFormatting>
  <conditionalFormatting sqref="N2 N5 N37:N53 N55 N90:N65539">
    <cfRule type="cellIs" dxfId="667" priority="5927" stopIfTrue="1" operator="lessThan">
      <formula>0</formula>
    </cfRule>
  </conditionalFormatting>
  <conditionalFormatting sqref="N9 N10:P10">
    <cfRule type="cellIs" dxfId="666" priority="5950" stopIfTrue="1" operator="between">
      <formula>#REF!</formula>
      <formula>0</formula>
    </cfRule>
    <cfRule type="cellIs" dxfId="665" priority="5949" stopIfTrue="1" operator="between">
      <formula>#REF!</formula>
      <formula>#REF!</formula>
    </cfRule>
  </conditionalFormatting>
  <conditionalFormatting sqref="N9:N10">
    <cfRule type="cellIs" dxfId="664" priority="5951" stopIfTrue="1" operator="lessThan">
      <formula>0</formula>
    </cfRule>
  </conditionalFormatting>
  <conditionalFormatting sqref="N12:N16">
    <cfRule type="cellIs" dxfId="663" priority="1680" stopIfTrue="1" operator="lessThan">
      <formula>0</formula>
    </cfRule>
  </conditionalFormatting>
  <conditionalFormatting sqref="N18:N20">
    <cfRule type="cellIs" dxfId="662" priority="5462" stopIfTrue="1" operator="lessThan">
      <formula>0</formula>
    </cfRule>
    <cfRule type="cellIs" dxfId="661" priority="5460" stopIfTrue="1" operator="between">
      <formula>#REF!</formula>
      <formula>#REF!</formula>
    </cfRule>
    <cfRule type="cellIs" dxfId="660" priority="5461" stopIfTrue="1" operator="between">
      <formula>#REF!</formula>
      <formula>0</formula>
    </cfRule>
  </conditionalFormatting>
  <conditionalFormatting sqref="N21:N22 N25">
    <cfRule type="cellIs" dxfId="659" priority="1210" stopIfTrue="1" operator="lessThan">
      <formula>0</formula>
    </cfRule>
  </conditionalFormatting>
  <conditionalFormatting sqref="N23">
    <cfRule type="cellIs" dxfId="658" priority="309" stopIfTrue="1" operator="between">
      <formula>#REF!</formula>
      <formula>#REF!</formula>
    </cfRule>
    <cfRule type="cellIs" dxfId="657" priority="310" stopIfTrue="1" operator="between">
      <formula>#REF!</formula>
      <formula>0</formula>
    </cfRule>
    <cfRule type="cellIs" dxfId="656" priority="311" stopIfTrue="1" operator="lessThan">
      <formula>0</formula>
    </cfRule>
  </conditionalFormatting>
  <conditionalFormatting sqref="N27:N28">
    <cfRule type="cellIs" dxfId="655" priority="2845" stopIfTrue="1" operator="lessThan">
      <formula>0</formula>
    </cfRule>
  </conditionalFormatting>
  <conditionalFormatting sqref="N31:N32">
    <cfRule type="cellIs" dxfId="654" priority="3830" stopIfTrue="1" operator="lessThan">
      <formula>0</formula>
    </cfRule>
  </conditionalFormatting>
  <conditionalFormatting sqref="N34:N35">
    <cfRule type="cellIs" dxfId="653" priority="658" stopIfTrue="1" operator="lessThan">
      <formula>0</formula>
    </cfRule>
  </conditionalFormatting>
  <conditionalFormatting sqref="N2:P2 N5:O5 N37:P53 N55:P55 N90:P65539">
    <cfRule type="cellIs" dxfId="652" priority="5925" stopIfTrue="1" operator="between">
      <formula>#REF!</formula>
      <formula>#REF!</formula>
    </cfRule>
    <cfRule type="cellIs" dxfId="651" priority="5926" stopIfTrue="1" operator="between">
      <formula>#REF!</formula>
      <formula>0</formula>
    </cfRule>
  </conditionalFormatting>
  <conditionalFormatting sqref="N12:P16">
    <cfRule type="cellIs" dxfId="650" priority="1145" stopIfTrue="1" operator="between">
      <formula>#REF!</formula>
      <formula>0</formula>
    </cfRule>
    <cfRule type="cellIs" dxfId="649" priority="1144" stopIfTrue="1" operator="between">
      <formula>#REF!</formula>
      <formula>#REF!</formula>
    </cfRule>
  </conditionalFormatting>
  <conditionalFormatting sqref="N21:P22 N25:P25">
    <cfRule type="cellIs" dxfId="648" priority="1048" stopIfTrue="1" operator="between">
      <formula>#REF!</formula>
      <formula>#REF!</formula>
    </cfRule>
    <cfRule type="cellIs" dxfId="647" priority="1049" stopIfTrue="1" operator="between">
      <formula>#REF!</formula>
      <formula>0</formula>
    </cfRule>
  </conditionalFormatting>
  <conditionalFormatting sqref="N27:P28">
    <cfRule type="cellIs" dxfId="646" priority="1664" stopIfTrue="1" operator="between">
      <formula>#REF!</formula>
      <formula>#REF!</formula>
    </cfRule>
    <cfRule type="cellIs" dxfId="645" priority="1665" stopIfTrue="1" operator="between">
      <formula>#REF!</formula>
      <formula>0</formula>
    </cfRule>
  </conditionalFormatting>
  <conditionalFormatting sqref="N31:P32">
    <cfRule type="cellIs" dxfId="644" priority="3829" stopIfTrue="1" operator="between">
      <formula>#REF!</formula>
      <formula>0</formula>
    </cfRule>
    <cfRule type="cellIs" dxfId="643" priority="3828" stopIfTrue="1" operator="between">
      <formula>#REF!</formula>
      <formula>#REF!</formula>
    </cfRule>
  </conditionalFormatting>
  <conditionalFormatting sqref="N34:P35">
    <cfRule type="cellIs" dxfId="642" priority="656" stopIfTrue="1" operator="between">
      <formula>#REF!</formula>
      <formula>#REF!</formula>
    </cfRule>
    <cfRule type="cellIs" dxfId="641" priority="657" stopIfTrue="1" operator="between">
      <formula>#REF!</formula>
      <formula>0</formula>
    </cfRule>
  </conditionalFormatting>
  <conditionalFormatting sqref="O2:P2 O5 O37:P53 O55:P55 O90:P65539">
    <cfRule type="cellIs" dxfId="640" priority="5930" stopIfTrue="1" operator="lessThan">
      <formula>0</formula>
    </cfRule>
  </conditionalFormatting>
  <conditionalFormatting sqref="O10:P10">
    <cfRule type="cellIs" dxfId="639" priority="5954" stopIfTrue="1" operator="lessThan">
      <formula>0</formula>
    </cfRule>
  </conditionalFormatting>
  <conditionalFormatting sqref="O12:P16">
    <cfRule type="cellIs" dxfId="638" priority="1149" stopIfTrue="1" operator="lessThan">
      <formula>0</formula>
    </cfRule>
  </conditionalFormatting>
  <conditionalFormatting sqref="O18:P18">
    <cfRule type="cellIs" dxfId="637" priority="5894" stopIfTrue="1" operator="lessThan">
      <formula>0</formula>
    </cfRule>
    <cfRule type="cellIs" dxfId="636" priority="5893" stopIfTrue="1" operator="between">
      <formula>#REF!</formula>
      <formula>0</formula>
    </cfRule>
    <cfRule type="cellIs" dxfId="635" priority="5892" stopIfTrue="1" operator="between">
      <formula>#REF!</formula>
      <formula>#REF!</formula>
    </cfRule>
  </conditionalFormatting>
  <conditionalFormatting sqref="O20:P20">
    <cfRule type="cellIs" dxfId="634" priority="1192" stopIfTrue="1" operator="lessThan">
      <formula>0</formula>
    </cfRule>
    <cfRule type="cellIs" dxfId="633" priority="1190" stopIfTrue="1" operator="between">
      <formula>#REF!</formula>
      <formula>#REF!</formula>
    </cfRule>
    <cfRule type="cellIs" dxfId="632" priority="1191" stopIfTrue="1" operator="between">
      <formula>#REF!</formula>
      <formula>0</formula>
    </cfRule>
  </conditionalFormatting>
  <conditionalFormatting sqref="O21:P22 O25:P25">
    <cfRule type="cellIs" dxfId="631" priority="1050" stopIfTrue="1" operator="lessThan">
      <formula>0</formula>
    </cfRule>
  </conditionalFormatting>
  <conditionalFormatting sqref="O27:P28">
    <cfRule type="cellIs" dxfId="630" priority="1666" stopIfTrue="1" operator="lessThan">
      <formula>0</formula>
    </cfRule>
  </conditionalFormatting>
  <conditionalFormatting sqref="O31:P32">
    <cfRule type="cellIs" dxfId="629" priority="3833" stopIfTrue="1" operator="lessThan">
      <formula>0</formula>
    </cfRule>
  </conditionalFormatting>
  <conditionalFormatting sqref="O34:P35">
    <cfRule type="cellIs" dxfId="628" priority="659" stopIfTrue="1" operator="lessThan">
      <formula>0</formula>
    </cfRule>
  </conditionalFormatting>
  <conditionalFormatting sqref="P4:P6">
    <cfRule type="cellIs" dxfId="627" priority="5933" stopIfTrue="1" operator="lessThan">
      <formula>0</formula>
    </cfRule>
    <cfRule type="cellIs" dxfId="626" priority="5931" stopIfTrue="1" operator="between">
      <formula>#REF!</formula>
      <formula>#REF!</formula>
    </cfRule>
    <cfRule type="cellIs" dxfId="625" priority="5932" stopIfTrue="1" operator="between">
      <formula>#REF!</formula>
      <formula>0</formula>
    </cfRule>
  </conditionalFormatting>
  <conditionalFormatting sqref="P9">
    <cfRule type="cellIs" dxfId="624" priority="3282" stopIfTrue="1" operator="between">
      <formula>#REF!</formula>
      <formula>#REF!</formula>
    </cfRule>
    <cfRule type="cellIs" dxfId="623" priority="3283" stopIfTrue="1" operator="between">
      <formula>#REF!</formula>
      <formula>0</formula>
    </cfRule>
    <cfRule type="cellIs" dxfId="622" priority="3284" stopIfTrue="1" operator="lessThan">
      <formula>0</formula>
    </cfRule>
  </conditionalFormatting>
  <conditionalFormatting sqref="P23">
    <cfRule type="cellIs" dxfId="621" priority="307" stopIfTrue="1" operator="between">
      <formula>#REF!</formula>
      <formula>0</formula>
    </cfRule>
    <cfRule type="cellIs" dxfId="620" priority="308" stopIfTrue="1" operator="lessThan">
      <formula>0</formula>
    </cfRule>
    <cfRule type="cellIs" dxfId="619" priority="306" stopIfTrue="1" operator="between">
      <formula>#REF!</formula>
      <formula>#REF!</formula>
    </cfRule>
  </conditionalFormatting>
  <conditionalFormatting sqref="R9">
    <cfRule type="cellIs" dxfId="618" priority="1107" stopIfTrue="1" operator="lessThan">
      <formula>0</formula>
    </cfRule>
  </conditionalFormatting>
  <conditionalFormatting sqref="R12">
    <cfRule type="cellIs" dxfId="617" priority="4" stopIfTrue="1" operator="lessThan">
      <formula>0</formula>
    </cfRule>
  </conditionalFormatting>
  <conditionalFormatting sqref="R15:R16">
    <cfRule type="cellIs" dxfId="616" priority="135" stopIfTrue="1" operator="lessThan">
      <formula>0</formula>
    </cfRule>
  </conditionalFormatting>
  <conditionalFormatting sqref="R20">
    <cfRule type="cellIs" dxfId="615" priority="1495" stopIfTrue="1" operator="lessThan">
      <formula>0</formula>
    </cfRule>
  </conditionalFormatting>
  <conditionalFormatting sqref="R23">
    <cfRule type="cellIs" dxfId="614" priority="304" stopIfTrue="1" operator="between">
      <formula>#REF!</formula>
      <formula>0</formula>
    </cfRule>
    <cfRule type="cellIs" dxfId="613" priority="303" stopIfTrue="1" operator="between">
      <formula>#REF!</formula>
      <formula>#REF!</formula>
    </cfRule>
    <cfRule type="cellIs" dxfId="612" priority="305" stopIfTrue="1" operator="lessThan">
      <formula>0</formula>
    </cfRule>
  </conditionalFormatting>
  <conditionalFormatting sqref="R9:S9">
    <cfRule type="cellIs" dxfId="611" priority="223" stopIfTrue="1" operator="between">
      <formula>#REF!</formula>
      <formula>0</formula>
    </cfRule>
    <cfRule type="cellIs" dxfId="610" priority="222" stopIfTrue="1" operator="between">
      <formula>#REF!</formula>
      <formula>#REF!</formula>
    </cfRule>
  </conditionalFormatting>
  <conditionalFormatting sqref="R12:T12">
    <cfRule type="cellIs" dxfId="609" priority="2" stopIfTrue="1" operator="between">
      <formula>#REF!</formula>
      <formula>0</formula>
    </cfRule>
    <cfRule type="cellIs" dxfId="608" priority="1" stopIfTrue="1" operator="between">
      <formula>#REF!</formula>
      <formula>#REF!</formula>
    </cfRule>
  </conditionalFormatting>
  <conditionalFormatting sqref="R15:T16">
    <cfRule type="cellIs" dxfId="607" priority="132" stopIfTrue="1" operator="between">
      <formula>#REF!</formula>
      <formula>0</formula>
    </cfRule>
    <cfRule type="cellIs" dxfId="606" priority="131" stopIfTrue="1" operator="between">
      <formula>#REF!</formula>
      <formula>#REF!</formula>
    </cfRule>
  </conditionalFormatting>
  <conditionalFormatting sqref="R20:T20">
    <cfRule type="cellIs" dxfId="605" priority="1185" stopIfTrue="1" operator="between">
      <formula>#REF!</formula>
      <formula>0</formula>
    </cfRule>
    <cfRule type="cellIs" dxfId="604" priority="1184" stopIfTrue="1" operator="between">
      <formula>#REF!</formula>
      <formula>#REF!</formula>
    </cfRule>
  </conditionalFormatting>
  <conditionalFormatting sqref="S9">
    <cfRule type="cellIs" dxfId="603" priority="229" stopIfTrue="1" operator="lessThan">
      <formula>0</formula>
    </cfRule>
  </conditionalFormatting>
  <conditionalFormatting sqref="S12:T12">
    <cfRule type="cellIs" dxfId="602" priority="3" stopIfTrue="1" operator="lessThan">
      <formula>0</formula>
    </cfRule>
  </conditionalFormatting>
  <conditionalFormatting sqref="S15:T16">
    <cfRule type="cellIs" dxfId="601" priority="133" stopIfTrue="1" operator="lessThan">
      <formula>0</formula>
    </cfRule>
  </conditionalFormatting>
  <conditionalFormatting sqref="S20:T20">
    <cfRule type="cellIs" dxfId="600" priority="1186" stopIfTrue="1" operator="lessThan">
      <formula>0</formula>
    </cfRule>
  </conditionalFormatting>
  <conditionalFormatting sqref="T9:T10">
    <cfRule type="cellIs" dxfId="599" priority="178" stopIfTrue="1" operator="between">
      <formula>#REF!</formula>
      <formula>0</formula>
    </cfRule>
    <cfRule type="cellIs" dxfId="598" priority="179" stopIfTrue="1" operator="lessThan">
      <formula>0</formula>
    </cfRule>
    <cfRule type="cellIs" dxfId="597" priority="177" stopIfTrue="1" operator="between">
      <formula>#REF!</formula>
      <formula>#REF!</formula>
    </cfRule>
  </conditionalFormatting>
  <conditionalFormatting sqref="T14">
    <cfRule type="cellIs" dxfId="596" priority="242" stopIfTrue="1" operator="between">
      <formula>#REF!</formula>
      <formula>0</formula>
    </cfRule>
    <cfRule type="cellIs" dxfId="595" priority="241" stopIfTrue="1" operator="between">
      <formula>#REF!</formula>
      <formula>#REF!</formula>
    </cfRule>
    <cfRule type="cellIs" dxfId="594" priority="1390" stopIfTrue="1" operator="lessThan">
      <formula>0</formula>
    </cfRule>
  </conditionalFormatting>
  <conditionalFormatting sqref="T18 V18">
    <cfRule type="cellIs" dxfId="593" priority="402" stopIfTrue="1" operator="lessThan">
      <formula>0</formula>
    </cfRule>
    <cfRule type="cellIs" dxfId="592" priority="401" stopIfTrue="1" operator="between">
      <formula>#REF!</formula>
      <formula>0</formula>
    </cfRule>
    <cfRule type="cellIs" dxfId="591" priority="400" stopIfTrue="1" operator="between">
      <formula>#REF!</formula>
      <formula>#REF!</formula>
    </cfRule>
  </conditionalFormatting>
  <conditionalFormatting sqref="T23">
    <cfRule type="cellIs" dxfId="590" priority="301" stopIfTrue="1" operator="between">
      <formula>#REF!</formula>
      <formula>0</formula>
    </cfRule>
    <cfRule type="cellIs" dxfId="589" priority="302" stopIfTrue="1" operator="lessThan">
      <formula>0</formula>
    </cfRule>
    <cfRule type="cellIs" dxfId="588" priority="300" stopIfTrue="1" operator="between">
      <formula>#REF!</formula>
      <formula>#REF!</formula>
    </cfRule>
  </conditionalFormatting>
  <conditionalFormatting sqref="T32">
    <cfRule type="cellIs" dxfId="587" priority="3847" stopIfTrue="1" operator="between">
      <formula>#REF!</formula>
      <formula>0</formula>
    </cfRule>
    <cfRule type="cellIs" dxfId="586" priority="3846" stopIfTrue="1" operator="between">
      <formula>#REF!</formula>
      <formula>#REF!</formula>
    </cfRule>
    <cfRule type="cellIs" dxfId="585" priority="3848" stopIfTrue="1" operator="lessThan">
      <formula>0</formula>
    </cfRule>
  </conditionalFormatting>
  <conditionalFormatting sqref="T35">
    <cfRule type="cellIs" dxfId="584" priority="664" stopIfTrue="1" operator="between">
      <formula>#REF!</formula>
      <formula>#REF!</formula>
    </cfRule>
    <cfRule type="cellIs" dxfId="583" priority="665" stopIfTrue="1" operator="between">
      <formula>#REF!</formula>
      <formula>0</formula>
    </cfRule>
    <cfRule type="cellIs" dxfId="582" priority="666" stopIfTrue="1" operator="lessThan">
      <formula>0</formula>
    </cfRule>
  </conditionalFormatting>
  <conditionalFormatting sqref="V9">
    <cfRule type="cellIs" dxfId="581" priority="182" stopIfTrue="1" operator="lessThan">
      <formula>0</formula>
    </cfRule>
  </conditionalFormatting>
  <conditionalFormatting sqref="V9:V12">
    <cfRule type="cellIs" dxfId="580" priority="5" stopIfTrue="1" operator="between">
      <formula>#REF!</formula>
      <formula>#REF!</formula>
    </cfRule>
    <cfRule type="cellIs" dxfId="579" priority="6" stopIfTrue="1" operator="between">
      <formula>#REF!</formula>
      <formula>0</formula>
    </cfRule>
  </conditionalFormatting>
  <conditionalFormatting sqref="V10:V11">
    <cfRule type="cellIs" dxfId="578" priority="2239" stopIfTrue="1" operator="lessThan">
      <formula>0</formula>
    </cfRule>
  </conditionalFormatting>
  <conditionalFormatting sqref="V12">
    <cfRule type="cellIs" dxfId="577" priority="13" stopIfTrue="1" operator="lessThan">
      <formula>0</formula>
    </cfRule>
  </conditionalFormatting>
  <conditionalFormatting sqref="V15:V16">
    <cfRule type="cellIs" dxfId="576" priority="134" stopIfTrue="1" operator="lessThan">
      <formula>0</formula>
    </cfRule>
    <cfRule type="cellIs" dxfId="575" priority="124" stopIfTrue="1" operator="between">
      <formula>#REF!</formula>
      <formula>0</formula>
    </cfRule>
    <cfRule type="cellIs" dxfId="574" priority="123" stopIfTrue="1" operator="between">
      <formula>#REF!</formula>
      <formula>#REF!</formula>
    </cfRule>
  </conditionalFormatting>
  <conditionalFormatting sqref="V20:V21 T21 AB21">
    <cfRule type="cellIs" dxfId="573" priority="786" stopIfTrue="1" operator="between">
      <formula>#REF!</formula>
      <formula>#REF!</formula>
    </cfRule>
    <cfRule type="cellIs" dxfId="572" priority="787" stopIfTrue="1" operator="between">
      <formula>#REF!</formula>
      <formula>0</formula>
    </cfRule>
    <cfRule type="cellIs" dxfId="571" priority="788" stopIfTrue="1" operator="lessThan">
      <formula>0</formula>
    </cfRule>
  </conditionalFormatting>
  <conditionalFormatting sqref="V23">
    <cfRule type="cellIs" dxfId="570" priority="299" stopIfTrue="1" operator="lessThan">
      <formula>0</formula>
    </cfRule>
    <cfRule type="cellIs" dxfId="569" priority="297" stopIfTrue="1" operator="between">
      <formula>#REF!</formula>
      <formula>#REF!</formula>
    </cfRule>
    <cfRule type="cellIs" dxfId="568" priority="298" stopIfTrue="1" operator="between">
      <formula>#REF!</formula>
      <formula>0</formula>
    </cfRule>
  </conditionalFormatting>
  <conditionalFormatting sqref="X9">
    <cfRule type="cellIs" dxfId="567" priority="499" stopIfTrue="1" operator="between">
      <formula>#REF!</formula>
      <formula>0</formula>
    </cfRule>
    <cfRule type="cellIs" dxfId="566" priority="498" stopIfTrue="1" operator="between">
      <formula>#REF!</formula>
      <formula>#REF!</formula>
    </cfRule>
    <cfRule type="cellIs" dxfId="565" priority="497" stopIfTrue="1" operator="lessThan">
      <formula>0</formula>
    </cfRule>
  </conditionalFormatting>
  <conditionalFormatting sqref="X10">
    <cfRule type="cellIs" dxfId="564" priority="1744" stopIfTrue="1" operator="lessThan">
      <formula>0</formula>
    </cfRule>
  </conditionalFormatting>
  <conditionalFormatting sqref="X11">
    <cfRule type="cellIs" dxfId="563" priority="3314" stopIfTrue="1" operator="lessThan">
      <formula>0</formula>
    </cfRule>
    <cfRule type="cellIs" dxfId="562" priority="3313" stopIfTrue="1" operator="between">
      <formula>#REF!</formula>
      <formula>0</formula>
    </cfRule>
    <cfRule type="cellIs" dxfId="561" priority="3312" stopIfTrue="1" operator="between">
      <formula>#REF!</formula>
      <formula>#REF!</formula>
    </cfRule>
    <cfRule type="cellIs" dxfId="560" priority="3190" stopIfTrue="1" operator="lessThan">
      <formula>0</formula>
    </cfRule>
  </conditionalFormatting>
  <conditionalFormatting sqref="X11:X12">
    <cfRule type="cellIs" dxfId="559" priority="10" stopIfTrue="1" operator="between">
      <formula>#REF!</formula>
      <formula>#REF!</formula>
    </cfRule>
    <cfRule type="cellIs" dxfId="558" priority="11" stopIfTrue="1" operator="between">
      <formula>#REF!</formula>
      <formula>0</formula>
    </cfRule>
  </conditionalFormatting>
  <conditionalFormatting sqref="X12">
    <cfRule type="cellIs" dxfId="557" priority="12" stopIfTrue="1" operator="lessThan">
      <formula>0</formula>
    </cfRule>
    <cfRule type="cellIs" dxfId="556" priority="7" stopIfTrue="1" operator="lessThan">
      <formula>0</formula>
    </cfRule>
    <cfRule type="cellIs" dxfId="555" priority="8" stopIfTrue="1" operator="between">
      <formula>#REF!</formula>
      <formula>#REF!</formula>
    </cfRule>
    <cfRule type="cellIs" dxfId="554" priority="9" stopIfTrue="1" operator="between">
      <formula>#REF!</formula>
      <formula>0</formula>
    </cfRule>
  </conditionalFormatting>
  <conditionalFormatting sqref="X14:X15">
    <cfRule type="cellIs" dxfId="553" priority="130" stopIfTrue="1" operator="lessThan">
      <formula>0</formula>
    </cfRule>
  </conditionalFormatting>
  <conditionalFormatting sqref="X15">
    <cfRule type="cellIs" dxfId="552" priority="126" stopIfTrue="1" operator="between">
      <formula>#REF!</formula>
      <formula>#REF!</formula>
    </cfRule>
    <cfRule type="cellIs" dxfId="551" priority="127" stopIfTrue="1" operator="between">
      <formula>#REF!</formula>
      <formula>0</formula>
    </cfRule>
    <cfRule type="cellIs" dxfId="550" priority="125" stopIfTrue="1" operator="lessThan">
      <formula>0</formula>
    </cfRule>
    <cfRule type="cellIs" dxfId="549" priority="129" stopIfTrue="1" operator="between">
      <formula>#REF!</formula>
      <formula>0</formula>
    </cfRule>
    <cfRule type="cellIs" dxfId="548" priority="128" stopIfTrue="1" operator="between">
      <formula>#REF!</formula>
      <formula>#REF!</formula>
    </cfRule>
  </conditionalFormatting>
  <conditionalFormatting sqref="X16">
    <cfRule type="cellIs" dxfId="547" priority="1385" stopIfTrue="1" operator="lessThan">
      <formula>0</formula>
    </cfRule>
  </conditionalFormatting>
  <conditionalFormatting sqref="X18">
    <cfRule type="cellIs" dxfId="546" priority="352" stopIfTrue="1" operator="between">
      <formula>#REF!</formula>
      <formula>#REF!</formula>
    </cfRule>
    <cfRule type="cellIs" dxfId="545" priority="352" stopIfTrue="1" operator="between">
      <formula>#REF!</formula>
      <formula>0</formula>
    </cfRule>
    <cfRule type="cellIs" dxfId="544" priority="352" stopIfTrue="1" operator="lessThan">
      <formula>0</formula>
    </cfRule>
  </conditionalFormatting>
  <conditionalFormatting sqref="X20">
    <cfRule type="cellIs" dxfId="543" priority="5195" stopIfTrue="1" operator="lessThan">
      <formula>0</formula>
    </cfRule>
  </conditionalFormatting>
  <conditionalFormatting sqref="X21">
    <cfRule type="cellIs" dxfId="542" priority="420" stopIfTrue="1" operator="lessThan">
      <formula>0</formula>
    </cfRule>
    <cfRule type="cellIs" dxfId="541" priority="418" stopIfTrue="1" operator="between">
      <formula>#REF!</formula>
      <formula>#REF!</formula>
    </cfRule>
    <cfRule type="cellIs" dxfId="540" priority="419" stopIfTrue="1" operator="between">
      <formula>#REF!</formula>
      <formula>0</formula>
    </cfRule>
  </conditionalFormatting>
  <conditionalFormatting sqref="X23">
    <cfRule type="cellIs" dxfId="539" priority="294" stopIfTrue="1" operator="between">
      <formula>#REF!</formula>
      <formula>#REF!</formula>
    </cfRule>
    <cfRule type="cellIs" dxfId="538" priority="296" stopIfTrue="1" operator="lessThan">
      <formula>0</formula>
    </cfRule>
    <cfRule type="cellIs" dxfId="537" priority="295" stopIfTrue="1" operator="between">
      <formula>#REF!</formula>
      <formula>0</formula>
    </cfRule>
  </conditionalFormatting>
  <conditionalFormatting sqref="X32">
    <cfRule type="cellIs" dxfId="536" priority="3554" stopIfTrue="1" operator="lessThan">
      <formula>0</formula>
    </cfRule>
  </conditionalFormatting>
  <conditionalFormatting sqref="X35">
    <cfRule type="cellIs" dxfId="535" priority="631" stopIfTrue="1" operator="lessThan">
      <formula>0</formula>
    </cfRule>
  </conditionalFormatting>
  <conditionalFormatting sqref="X10:Y10">
    <cfRule type="cellIs" dxfId="534" priority="1742" stopIfTrue="1" operator="between">
      <formula>#REF!</formula>
      <formula>0</formula>
    </cfRule>
    <cfRule type="cellIs" dxfId="533" priority="1741" stopIfTrue="1" operator="between">
      <formula>#REF!</formula>
      <formula>#REF!</formula>
    </cfRule>
  </conditionalFormatting>
  <conditionalFormatting sqref="X14:Z14">
    <cfRule type="cellIs" dxfId="532" priority="699" stopIfTrue="1" operator="between">
      <formula>#REF!</formula>
      <formula>#REF!</formula>
    </cfRule>
    <cfRule type="cellIs" dxfId="531" priority="700" stopIfTrue="1" operator="between">
      <formula>#REF!</formula>
      <formula>0</formula>
    </cfRule>
  </conditionalFormatting>
  <conditionalFormatting sqref="X16:Z16">
    <cfRule type="cellIs" dxfId="530" priority="1376" stopIfTrue="1" operator="between">
      <formula>#REF!</formula>
      <formula>0</formula>
    </cfRule>
    <cfRule type="cellIs" dxfId="529" priority="1375" stopIfTrue="1" operator="between">
      <formula>#REF!</formula>
      <formula>#REF!</formula>
    </cfRule>
  </conditionalFormatting>
  <conditionalFormatting sqref="X20:Z20">
    <cfRule type="cellIs" dxfId="528" priority="5194" stopIfTrue="1" operator="between">
      <formula>#REF!</formula>
      <formula>0</formula>
    </cfRule>
    <cfRule type="cellIs" dxfId="527" priority="5193" stopIfTrue="1" operator="between">
      <formula>#REF!</formula>
      <formula>#REF!</formula>
    </cfRule>
  </conditionalFormatting>
  <conditionalFormatting sqref="X32:Z32">
    <cfRule type="cellIs" dxfId="526" priority="3553" stopIfTrue="1" operator="between">
      <formula>#REF!</formula>
      <formula>0</formula>
    </cfRule>
    <cfRule type="cellIs" dxfId="525" priority="3552" stopIfTrue="1" operator="between">
      <formula>#REF!</formula>
      <formula>#REF!</formula>
    </cfRule>
  </conditionalFormatting>
  <conditionalFormatting sqref="X35:Z35">
    <cfRule type="cellIs" dxfId="524" priority="630" stopIfTrue="1" operator="between">
      <formula>#REF!</formula>
      <formula>0</formula>
    </cfRule>
    <cfRule type="cellIs" dxfId="523" priority="629" stopIfTrue="1" operator="between">
      <formula>#REF!</formula>
      <formula>#REF!</formula>
    </cfRule>
  </conditionalFormatting>
  <conditionalFormatting sqref="Y12">
    <cfRule type="cellIs" dxfId="522" priority="56" stopIfTrue="1" operator="between">
      <formula>#REF!</formula>
      <formula>#REF!</formula>
    </cfRule>
    <cfRule type="cellIs" dxfId="521" priority="55" stopIfTrue="1" operator="lessThan">
      <formula>0</formula>
    </cfRule>
    <cfRule type="cellIs" dxfId="520" priority="57" stopIfTrue="1" operator="between">
      <formula>#REF!</formula>
      <formula>0</formula>
    </cfRule>
  </conditionalFormatting>
  <conditionalFormatting sqref="Y14:Y15">
    <cfRule type="cellIs" dxfId="519" priority="204" stopIfTrue="1" operator="lessThan">
      <formula>0</formula>
    </cfRule>
  </conditionalFormatting>
  <conditionalFormatting sqref="Y15">
    <cfRule type="cellIs" dxfId="518" priority="205" stopIfTrue="1" operator="between">
      <formula>#REF!</formula>
      <formula>#REF!</formula>
    </cfRule>
    <cfRule type="cellIs" dxfId="517" priority="206" stopIfTrue="1" operator="between">
      <formula>#REF!</formula>
      <formula>0</formula>
    </cfRule>
  </conditionalFormatting>
  <conditionalFormatting sqref="Y16:Z16">
    <cfRule type="cellIs" dxfId="516" priority="3425" stopIfTrue="1" operator="lessThan">
      <formula>0</formula>
    </cfRule>
  </conditionalFormatting>
  <conditionalFormatting sqref="Y20:Z20">
    <cfRule type="cellIs" dxfId="515" priority="5198" stopIfTrue="1" operator="lessThan">
      <formula>0</formula>
    </cfRule>
  </conditionalFormatting>
  <conditionalFormatting sqref="Y26:Z26">
    <cfRule type="cellIs" dxfId="514" priority="1700" stopIfTrue="1" operator="between">
      <formula>#REF!</formula>
      <formula>#REF!</formula>
    </cfRule>
    <cfRule type="cellIs" dxfId="513" priority="1701" stopIfTrue="1" operator="between">
      <formula>#REF!</formula>
      <formula>0</formula>
    </cfRule>
  </conditionalFormatting>
  <conditionalFormatting sqref="Z9:Z10">
    <cfRule type="cellIs" dxfId="512" priority="185" stopIfTrue="1" operator="lessThan">
      <formula>0</formula>
    </cfRule>
  </conditionalFormatting>
  <conditionalFormatting sqref="Z9:Z12">
    <cfRule type="cellIs" dxfId="511" priority="62" stopIfTrue="1" operator="between">
      <formula>#REF!</formula>
      <formula>#REF!</formula>
    </cfRule>
    <cfRule type="cellIs" dxfId="510" priority="63" stopIfTrue="1" operator="between">
      <formula>#REF!</formula>
      <formula>0</formula>
    </cfRule>
  </conditionalFormatting>
  <conditionalFormatting sqref="Z11">
    <cfRule type="cellIs" dxfId="509" priority="3181" stopIfTrue="1" operator="lessThan">
      <formula>0</formula>
    </cfRule>
  </conditionalFormatting>
  <conditionalFormatting sqref="Z12">
    <cfRule type="cellIs" dxfId="508" priority="59" stopIfTrue="1" operator="between">
      <formula>#REF!</formula>
      <formula>#REF!</formula>
    </cfRule>
    <cfRule type="cellIs" dxfId="507" priority="58" stopIfTrue="1" operator="lessThan">
      <formula>0</formula>
    </cfRule>
    <cfRule type="cellIs" dxfId="506" priority="60" stopIfTrue="1" operator="between">
      <formula>#REF!</formula>
      <formula>0</formula>
    </cfRule>
    <cfRule type="cellIs" dxfId="505" priority="61" stopIfTrue="1" operator="lessThan">
      <formula>0</formula>
    </cfRule>
  </conditionalFormatting>
  <conditionalFormatting sqref="Z14">
    <cfRule type="cellIs" dxfId="504" priority="993" stopIfTrue="1" operator="lessThan">
      <formula>0</formula>
    </cfRule>
  </conditionalFormatting>
  <conditionalFormatting sqref="Z15">
    <cfRule type="cellIs" dxfId="503" priority="424" stopIfTrue="1" operator="lessThan">
      <formula>0</formula>
    </cfRule>
    <cfRule type="cellIs" dxfId="502" priority="428" stopIfTrue="1" operator="between">
      <formula>#REF!</formula>
      <formula>#REF!</formula>
    </cfRule>
    <cfRule type="cellIs" dxfId="501" priority="429" stopIfTrue="1" operator="between">
      <formula>#REF!</formula>
      <formula>0</formula>
    </cfRule>
    <cfRule type="cellIs" dxfId="500" priority="427" stopIfTrue="1" operator="lessThan">
      <formula>0</formula>
    </cfRule>
    <cfRule type="cellIs" dxfId="499" priority="425" stopIfTrue="1" operator="between">
      <formula>#REF!</formula>
      <formula>#REF!</formula>
    </cfRule>
    <cfRule type="cellIs" dxfId="498" priority="426" stopIfTrue="1" operator="between">
      <formula>#REF!</formula>
      <formula>0</formula>
    </cfRule>
  </conditionalFormatting>
  <conditionalFormatting sqref="Z18">
    <cfRule type="cellIs" dxfId="497" priority="354" stopIfTrue="1" operator="lessThan">
      <formula>0</formula>
    </cfRule>
    <cfRule type="cellIs" dxfId="496" priority="5955" stopIfTrue="1" operator="between">
      <formula>#REF!</formula>
      <formula>#REF!</formula>
    </cfRule>
    <cfRule type="cellIs" dxfId="495" priority="353" stopIfTrue="1" operator="between">
      <formula>#REF!</formula>
      <formula>0</formula>
    </cfRule>
  </conditionalFormatting>
  <conditionalFormatting sqref="Z21">
    <cfRule type="cellIs" dxfId="494" priority="491" stopIfTrue="1" operator="between">
      <formula>#REF!</formula>
      <formula>#REF!</formula>
    </cfRule>
    <cfRule type="cellIs" dxfId="493" priority="493" stopIfTrue="1" operator="lessThan">
      <formula>0</formula>
    </cfRule>
    <cfRule type="cellIs" dxfId="492" priority="492" stopIfTrue="1" operator="between">
      <formula>#REF!</formula>
      <formula>0</formula>
    </cfRule>
  </conditionalFormatting>
  <conditionalFormatting sqref="Z23">
    <cfRule type="cellIs" dxfId="491" priority="292" stopIfTrue="1" operator="between">
      <formula>#REF!</formula>
      <formula>0</formula>
    </cfRule>
    <cfRule type="cellIs" dxfId="490" priority="293" stopIfTrue="1" operator="lessThan">
      <formula>0</formula>
    </cfRule>
    <cfRule type="cellIs" dxfId="489" priority="291" stopIfTrue="1" operator="between">
      <formula>#REF!</formula>
      <formula>#REF!</formula>
    </cfRule>
  </conditionalFormatting>
  <conditionalFormatting sqref="Z31">
    <cfRule type="cellIs" dxfId="488" priority="5918" stopIfTrue="1" operator="lessThan">
      <formula>0</formula>
    </cfRule>
  </conditionalFormatting>
  <conditionalFormatting sqref="Z31:AB31">
    <cfRule type="cellIs" dxfId="487" priority="5916" stopIfTrue="1" operator="between">
      <formula>#REF!</formula>
      <formula>#REF!</formula>
    </cfRule>
    <cfRule type="cellIs" dxfId="486" priority="5917" stopIfTrue="1" operator="between">
      <formula>#REF!</formula>
      <formula>0</formula>
    </cfRule>
  </conditionalFormatting>
  <conditionalFormatting sqref="AA12">
    <cfRule type="cellIs" dxfId="485" priority="15" stopIfTrue="1" operator="between">
      <formula>#REF!</formula>
      <formula>#REF!</formula>
    </cfRule>
    <cfRule type="cellIs" dxfId="484" priority="16" stopIfTrue="1" operator="between">
      <formula>#REF!</formula>
      <formula>0</formula>
    </cfRule>
    <cfRule type="cellIs" dxfId="483" priority="14" stopIfTrue="1" operator="lessThan">
      <formula>0</formula>
    </cfRule>
  </conditionalFormatting>
  <conditionalFormatting sqref="AA15">
    <cfRule type="cellIs" dxfId="482" priority="136" stopIfTrue="1" operator="lessThan">
      <formula>0</formula>
    </cfRule>
    <cfRule type="cellIs" dxfId="481" priority="138" stopIfTrue="1" operator="between">
      <formula>#REF!</formula>
      <formula>0</formula>
    </cfRule>
    <cfRule type="cellIs" dxfId="480" priority="137" stopIfTrue="1" operator="between">
      <formula>#REF!</formula>
      <formula>#REF!</formula>
    </cfRule>
  </conditionalFormatting>
  <conditionalFormatting sqref="AA31:AB31">
    <cfRule type="cellIs" dxfId="479" priority="5921" stopIfTrue="1" operator="lessThan">
      <formula>0</formula>
    </cfRule>
  </conditionalFormatting>
  <conditionalFormatting sqref="AB9">
    <cfRule type="cellIs" dxfId="478" priority="1069" stopIfTrue="1" operator="lessThan">
      <formula>0</formula>
    </cfRule>
  </conditionalFormatting>
  <conditionalFormatting sqref="AB9:AB10">
    <cfRule type="cellIs" dxfId="477" priority="1074" stopIfTrue="1" operator="lessThan">
      <formula>0</formula>
    </cfRule>
    <cfRule type="cellIs" dxfId="476" priority="1071" stopIfTrue="1" operator="between">
      <formula>#REF!</formula>
      <formula>0</formula>
    </cfRule>
    <cfRule type="cellIs" dxfId="475" priority="1070" stopIfTrue="1" operator="between">
      <formula>#REF!</formula>
      <formula>#REF!</formula>
    </cfRule>
  </conditionalFormatting>
  <conditionalFormatting sqref="AB10">
    <cfRule type="cellIs" dxfId="474" priority="2089" stopIfTrue="1" operator="lessThan">
      <formula>0</formula>
    </cfRule>
    <cfRule type="cellIs" dxfId="473" priority="2088" stopIfTrue="1" operator="between">
      <formula>#REF!</formula>
      <formula>0</formula>
    </cfRule>
    <cfRule type="cellIs" dxfId="472" priority="2087" stopIfTrue="1" operator="between">
      <formula>#REF!</formula>
      <formula>#REF!</formula>
    </cfRule>
  </conditionalFormatting>
  <conditionalFormatting sqref="AB12">
    <cfRule type="cellIs" dxfId="471" priority="25" stopIfTrue="1" operator="between">
      <formula>#REF!</formula>
      <formula>0</formula>
    </cfRule>
    <cfRule type="cellIs" dxfId="470" priority="23" stopIfTrue="1" operator="lessThan">
      <formula>0</formula>
    </cfRule>
    <cfRule type="cellIs" dxfId="469" priority="24" stopIfTrue="1" operator="between">
      <formula>#REF!</formula>
      <formula>#REF!</formula>
    </cfRule>
    <cfRule type="cellIs" dxfId="468" priority="26" stopIfTrue="1" operator="between">
      <formula>#REF!</formula>
      <formula>#REF!</formula>
    </cfRule>
    <cfRule type="cellIs" dxfId="467" priority="27" stopIfTrue="1" operator="between">
      <formula>#REF!</formula>
      <formula>0</formula>
    </cfRule>
    <cfRule type="cellIs" dxfId="466" priority="28" stopIfTrue="1" operator="lessThan">
      <formula>0</formula>
    </cfRule>
  </conditionalFormatting>
  <conditionalFormatting sqref="AB15">
    <cfRule type="cellIs" dxfId="465" priority="145" stopIfTrue="1" operator="lessThan">
      <formula>0</formula>
    </cfRule>
    <cfRule type="cellIs" dxfId="464" priority="150" stopIfTrue="1" operator="lessThan">
      <formula>0</formula>
    </cfRule>
    <cfRule type="cellIs" dxfId="463" priority="149" stopIfTrue="1" operator="between">
      <formula>#REF!</formula>
      <formula>0</formula>
    </cfRule>
    <cfRule type="cellIs" dxfId="462" priority="148" stopIfTrue="1" operator="between">
      <formula>#REF!</formula>
      <formula>#REF!</formula>
    </cfRule>
    <cfRule type="cellIs" dxfId="461" priority="147" stopIfTrue="1" operator="between">
      <formula>#REF!</formula>
      <formula>0</formula>
    </cfRule>
    <cfRule type="cellIs" dxfId="460" priority="146" stopIfTrue="1" operator="between">
      <formula>#REF!</formula>
      <formula>#REF!</formula>
    </cfRule>
  </conditionalFormatting>
  <conditionalFormatting sqref="AB16 AB14">
    <cfRule type="cellIs" dxfId="459" priority="992" stopIfTrue="1" operator="lessThan">
      <formula>0</formula>
    </cfRule>
  </conditionalFormatting>
  <conditionalFormatting sqref="AB18">
    <cfRule type="cellIs" dxfId="458" priority="408" stopIfTrue="1" operator="lessThan">
      <formula>0</formula>
    </cfRule>
    <cfRule type="cellIs" dxfId="457" priority="406" stopIfTrue="1" operator="between">
      <formula>#REF!</formula>
      <formula>#REF!</formula>
    </cfRule>
    <cfRule type="cellIs" dxfId="456" priority="407" stopIfTrue="1" operator="between">
      <formula>#REF!</formula>
      <formula>0</formula>
    </cfRule>
  </conditionalFormatting>
  <conditionalFormatting sqref="AB20">
    <cfRule type="cellIs" dxfId="455" priority="5213" stopIfTrue="1" operator="lessThan">
      <formula>0</formula>
    </cfRule>
  </conditionalFormatting>
  <conditionalFormatting sqref="AB23">
    <cfRule type="cellIs" dxfId="454" priority="290" stopIfTrue="1" operator="lessThan">
      <formula>0</formula>
    </cfRule>
    <cfRule type="cellIs" dxfId="453" priority="289" stopIfTrue="1" operator="between">
      <formula>#REF!</formula>
      <formula>0</formula>
    </cfRule>
    <cfRule type="cellIs" dxfId="452" priority="288" stopIfTrue="1" operator="between">
      <formula>#REF!</formula>
      <formula>#REF!</formula>
    </cfRule>
  </conditionalFormatting>
  <conditionalFormatting sqref="AB26">
    <cfRule type="cellIs" dxfId="451" priority="2819" stopIfTrue="1" operator="between">
      <formula>#REF!</formula>
      <formula>#REF!</formula>
    </cfRule>
    <cfRule type="cellIs" dxfId="450" priority="2821" stopIfTrue="1" operator="lessThan">
      <formula>0</formula>
    </cfRule>
    <cfRule type="cellIs" dxfId="449" priority="2820" stopIfTrue="1" operator="between">
      <formula>#REF!</formula>
      <formula>0</formula>
    </cfRule>
  </conditionalFormatting>
  <conditionalFormatting sqref="AB32">
    <cfRule type="cellIs" dxfId="448" priority="3563" stopIfTrue="1" operator="lessThan">
      <formula>0</formula>
    </cfRule>
  </conditionalFormatting>
  <conditionalFormatting sqref="AB35">
    <cfRule type="cellIs" dxfId="447" priority="634" stopIfTrue="1" operator="lessThan">
      <formula>0</formula>
    </cfRule>
  </conditionalFormatting>
  <conditionalFormatting sqref="AB11:AD11">
    <cfRule type="cellIs" dxfId="446" priority="901" stopIfTrue="1" operator="between">
      <formula>#REF!</formula>
      <formula>#REF!</formula>
    </cfRule>
    <cfRule type="cellIs" dxfId="445" priority="3184" stopIfTrue="1" operator="lessThan">
      <formula>0</formula>
    </cfRule>
    <cfRule type="cellIs" dxfId="444" priority="902" stopIfTrue="1" operator="between">
      <formula>#REF!</formula>
      <formula>0</formula>
    </cfRule>
  </conditionalFormatting>
  <conditionalFormatting sqref="AB16:AD16">
    <cfRule type="cellIs" dxfId="443" priority="990" stopIfTrue="1" operator="between">
      <formula>#REF!</formula>
      <formula>#REF!</formula>
    </cfRule>
    <cfRule type="cellIs" dxfId="442" priority="991" stopIfTrue="1" operator="between">
      <formula>#REF!</formula>
      <formula>0</formula>
    </cfRule>
  </conditionalFormatting>
  <conditionalFormatting sqref="AB20:AD20">
    <cfRule type="cellIs" dxfId="441" priority="5211" stopIfTrue="1" operator="between">
      <formula>#REF!</formula>
      <formula>#REF!</formula>
    </cfRule>
    <cfRule type="cellIs" dxfId="440" priority="5212" stopIfTrue="1" operator="between">
      <formula>#REF!</formula>
      <formula>0</formula>
    </cfRule>
  </conditionalFormatting>
  <conditionalFormatting sqref="AB32:AD32">
    <cfRule type="cellIs" dxfId="439" priority="3562" stopIfTrue="1" operator="between">
      <formula>#REF!</formula>
      <formula>0</formula>
    </cfRule>
    <cfRule type="cellIs" dxfId="438" priority="3561" stopIfTrue="1" operator="between">
      <formula>#REF!</formula>
      <formula>#REF!</formula>
    </cfRule>
  </conditionalFormatting>
  <conditionalFormatting sqref="AB35:AD35">
    <cfRule type="cellIs" dxfId="437" priority="632" stopIfTrue="1" operator="between">
      <formula>#REF!</formula>
      <formula>#REF!</formula>
    </cfRule>
    <cfRule type="cellIs" dxfId="436" priority="633" stopIfTrue="1" operator="between">
      <formula>#REF!</formula>
      <formula>0</formula>
    </cfRule>
  </conditionalFormatting>
  <conditionalFormatting sqref="AB9:AF9">
    <cfRule type="cellIs" dxfId="435" priority="1073" stopIfTrue="1" operator="between">
      <formula>#REF!</formula>
      <formula>0</formula>
    </cfRule>
    <cfRule type="cellIs" dxfId="434" priority="1072" stopIfTrue="1" operator="between">
      <formula>#REF!</formula>
      <formula>#REF!</formula>
    </cfRule>
  </conditionalFormatting>
  <conditionalFormatting sqref="AB14:AH14">
    <cfRule type="cellIs" dxfId="433" priority="737" stopIfTrue="1" operator="between">
      <formula>#REF!</formula>
      <formula>#REF!</formula>
    </cfRule>
    <cfRule type="cellIs" dxfId="432" priority="738" stopIfTrue="1" operator="between">
      <formula>#REF!</formula>
      <formula>0</formula>
    </cfRule>
  </conditionalFormatting>
  <conditionalFormatting sqref="AC9">
    <cfRule type="cellIs" dxfId="431" priority="1068" stopIfTrue="1" operator="lessThan">
      <formula>0</formula>
    </cfRule>
  </conditionalFormatting>
  <conditionalFormatting sqref="AC12">
    <cfRule type="cellIs" dxfId="430" priority="19" stopIfTrue="1" operator="lessThan">
      <formula>0</formula>
    </cfRule>
  </conditionalFormatting>
  <conditionalFormatting sqref="AC14">
    <cfRule type="cellIs" dxfId="429" priority="1411" stopIfTrue="1" operator="lessThan">
      <formula>0</formula>
    </cfRule>
  </conditionalFormatting>
  <conditionalFormatting sqref="AC15">
    <cfRule type="cellIs" dxfId="428" priority="141" stopIfTrue="1" operator="lessThan">
      <formula>0</formula>
    </cfRule>
  </conditionalFormatting>
  <conditionalFormatting sqref="AC16:AD16">
    <cfRule type="cellIs" dxfId="427" priority="2603" stopIfTrue="1" operator="lessThan">
      <formula>0</formula>
    </cfRule>
  </conditionalFormatting>
  <conditionalFormatting sqref="AC20:AD20">
    <cfRule type="cellIs" dxfId="426" priority="5216" stopIfTrue="1" operator="lessThan">
      <formula>0</formula>
    </cfRule>
  </conditionalFormatting>
  <conditionalFormatting sqref="AC32:AD32">
    <cfRule type="cellIs" dxfId="425" priority="3566" stopIfTrue="1" operator="lessThan">
      <formula>0</formula>
    </cfRule>
  </conditionalFormatting>
  <conditionalFormatting sqref="AC35:AD35">
    <cfRule type="cellIs" dxfId="424" priority="635" stopIfTrue="1" operator="lessThan">
      <formula>0</formula>
    </cfRule>
  </conditionalFormatting>
  <conditionalFormatting sqref="AC12:AE12">
    <cfRule type="cellIs" dxfId="423" priority="20" stopIfTrue="1" operator="between">
      <formula>#REF!</formula>
      <formula>#REF!</formula>
    </cfRule>
    <cfRule type="cellIs" dxfId="422" priority="21" stopIfTrue="1" operator="between">
      <formula>#REF!</formula>
      <formula>0</formula>
    </cfRule>
  </conditionalFormatting>
  <conditionalFormatting sqref="AC15:AE15">
    <cfRule type="cellIs" dxfId="421" priority="142" stopIfTrue="1" operator="between">
      <formula>#REF!</formula>
      <formula>#REF!</formula>
    </cfRule>
    <cfRule type="cellIs" dxfId="420" priority="143" stopIfTrue="1" operator="between">
      <formula>#REF!</formula>
      <formula>0</formula>
    </cfRule>
  </conditionalFormatting>
  <conditionalFormatting sqref="AD9">
    <cfRule type="cellIs" dxfId="419" priority="1097" stopIfTrue="1" operator="lessThan">
      <formula>0</formula>
    </cfRule>
  </conditionalFormatting>
  <conditionalFormatting sqref="AD10">
    <cfRule type="cellIs" dxfId="418" priority="1451" stopIfTrue="1" operator="lessThan">
      <formula>0</formula>
    </cfRule>
    <cfRule type="cellIs" dxfId="417" priority="1450" stopIfTrue="1" operator="between">
      <formula>#REF!</formula>
      <formula>0</formula>
    </cfRule>
    <cfRule type="cellIs" dxfId="416" priority="1449" stopIfTrue="1" operator="between">
      <formula>#REF!</formula>
      <formula>#REF!</formula>
    </cfRule>
  </conditionalFormatting>
  <conditionalFormatting sqref="AD12">
    <cfRule type="cellIs" dxfId="415" priority="18" stopIfTrue="1" operator="lessThan">
      <formula>0</formula>
    </cfRule>
    <cfRule type="cellIs" dxfId="414" priority="22" stopIfTrue="1" operator="lessThan">
      <formula>0</formula>
    </cfRule>
  </conditionalFormatting>
  <conditionalFormatting sqref="AD14">
    <cfRule type="cellIs" dxfId="413" priority="995" stopIfTrue="1" operator="lessThan">
      <formula>0</formula>
    </cfRule>
  </conditionalFormatting>
  <conditionalFormatting sqref="AD15">
    <cfRule type="cellIs" dxfId="412" priority="140" stopIfTrue="1" operator="lessThan">
      <formula>0</formula>
    </cfRule>
    <cfRule type="cellIs" dxfId="411" priority="144" stopIfTrue="1" operator="lessThan">
      <formula>0</formula>
    </cfRule>
  </conditionalFormatting>
  <conditionalFormatting sqref="AD18">
    <cfRule type="cellIs" dxfId="410" priority="600" stopIfTrue="1" operator="lessThan">
      <formula>0</formula>
    </cfRule>
  </conditionalFormatting>
  <conditionalFormatting sqref="AD21">
    <cfRule type="cellIs" dxfId="409" priority="1034" stopIfTrue="1" operator="lessThan">
      <formula>0</formula>
    </cfRule>
    <cfRule type="cellIs" dxfId="408" priority="999" stopIfTrue="1" operator="between">
      <formula>#REF!</formula>
      <formula>#REF!</formula>
    </cfRule>
    <cfRule type="cellIs" dxfId="407" priority="1000" stopIfTrue="1" operator="between">
      <formula>#REF!</formula>
      <formula>0</formula>
    </cfRule>
  </conditionalFormatting>
  <conditionalFormatting sqref="AD23">
    <cfRule type="cellIs" dxfId="406" priority="287" stopIfTrue="1" operator="lessThan">
      <formula>0</formula>
    </cfRule>
    <cfRule type="cellIs" dxfId="405" priority="286" stopIfTrue="1" operator="between">
      <formula>#REF!</formula>
      <formula>0</formula>
    </cfRule>
    <cfRule type="cellIs" dxfId="404" priority="285" stopIfTrue="1" operator="between">
      <formula>#REF!</formula>
      <formula>#REF!</formula>
    </cfRule>
  </conditionalFormatting>
  <conditionalFormatting sqref="AD18:AF18">
    <cfRule type="cellIs" dxfId="403" priority="599" stopIfTrue="1" operator="between">
      <formula>#REF!</formula>
      <formula>0</formula>
    </cfRule>
    <cfRule type="cellIs" dxfId="402" priority="598" stopIfTrue="1" operator="between">
      <formula>#REF!</formula>
      <formula>#REF!</formula>
    </cfRule>
  </conditionalFormatting>
  <conditionalFormatting sqref="AE9">
    <cfRule type="cellIs" dxfId="401" priority="1098" stopIfTrue="1" operator="lessThan">
      <formula>0</formula>
    </cfRule>
  </conditionalFormatting>
  <conditionalFormatting sqref="AE12">
    <cfRule type="cellIs" dxfId="400" priority="17" stopIfTrue="1" operator="lessThan">
      <formula>0</formula>
    </cfRule>
  </conditionalFormatting>
  <conditionalFormatting sqref="AE14">
    <cfRule type="cellIs" dxfId="399" priority="739" stopIfTrue="1" operator="lessThan">
      <formula>0</formula>
    </cfRule>
  </conditionalFormatting>
  <conditionalFormatting sqref="AE15">
    <cfRule type="cellIs" dxfId="398" priority="139" stopIfTrue="1" operator="lessThan">
      <formula>0</formula>
    </cfRule>
  </conditionalFormatting>
  <conditionalFormatting sqref="AE18">
    <cfRule type="cellIs" dxfId="397" priority="751" stopIfTrue="1" operator="lessThan">
      <formula>0</formula>
    </cfRule>
  </conditionalFormatting>
  <conditionalFormatting sqref="AF9">
    <cfRule type="cellIs" dxfId="396" priority="1099" stopIfTrue="1" operator="lessThan">
      <formula>0</formula>
    </cfRule>
  </conditionalFormatting>
  <conditionalFormatting sqref="AF10">
    <cfRule type="cellIs" dxfId="395" priority="969" stopIfTrue="1" operator="between">
      <formula>#REF!</formula>
      <formula>0</formula>
    </cfRule>
    <cfRule type="cellIs" dxfId="394" priority="964" stopIfTrue="1" operator="lessThan">
      <formula>0</formula>
    </cfRule>
    <cfRule type="cellIs" dxfId="393" priority="965" stopIfTrue="1" operator="between">
      <formula>#REF!</formula>
      <formula>#REF!</formula>
    </cfRule>
    <cfRule type="cellIs" dxfId="392" priority="966" stopIfTrue="1" operator="between">
      <formula>#REF!</formula>
      <formula>0</formula>
    </cfRule>
    <cfRule type="cellIs" dxfId="391" priority="967" stopIfTrue="1" operator="lessThan">
      <formula>0</formula>
    </cfRule>
    <cfRule type="cellIs" dxfId="390" priority="968" stopIfTrue="1" operator="between">
      <formula>#REF!</formula>
      <formula>#REF!</formula>
    </cfRule>
  </conditionalFormatting>
  <conditionalFormatting sqref="AF12 AH12">
    <cfRule type="cellIs" dxfId="389" priority="35" stopIfTrue="1" operator="between">
      <formula>#REF!</formula>
      <formula>0</formula>
    </cfRule>
  </conditionalFormatting>
  <conditionalFormatting sqref="AF12">
    <cfRule type="cellIs" dxfId="388" priority="29" stopIfTrue="1" operator="lessThan">
      <formula>0</formula>
    </cfRule>
    <cfRule type="cellIs" dxfId="387" priority="30" stopIfTrue="1" operator="between">
      <formula>#REF!</formula>
      <formula>#REF!</formula>
    </cfRule>
    <cfRule type="cellIs" dxfId="386" priority="31" stopIfTrue="1" operator="between">
      <formula>#REF!</formula>
      <formula>0</formula>
    </cfRule>
    <cfRule type="cellIs" dxfId="385" priority="32" stopIfTrue="1" operator="lessThan">
      <formula>0</formula>
    </cfRule>
  </conditionalFormatting>
  <conditionalFormatting sqref="AF14">
    <cfRule type="cellIs" dxfId="384" priority="846" stopIfTrue="1" operator="lessThan">
      <formula>0</formula>
    </cfRule>
  </conditionalFormatting>
  <conditionalFormatting sqref="AF15 AH15">
    <cfRule type="cellIs" dxfId="383" priority="157" stopIfTrue="1" operator="between">
      <formula>#REF!</formula>
      <formula>0</formula>
    </cfRule>
  </conditionalFormatting>
  <conditionalFormatting sqref="AF15">
    <cfRule type="cellIs" dxfId="382" priority="153" stopIfTrue="1" operator="between">
      <formula>#REF!</formula>
      <formula>0</formula>
    </cfRule>
    <cfRule type="cellIs" dxfId="381" priority="154" stopIfTrue="1" operator="lessThan">
      <formula>0</formula>
    </cfRule>
    <cfRule type="cellIs" dxfId="380" priority="152" stopIfTrue="1" operator="between">
      <formula>#REF!</formula>
      <formula>#REF!</formula>
    </cfRule>
    <cfRule type="cellIs" dxfId="379" priority="151" stopIfTrue="1" operator="lessThan">
      <formula>0</formula>
    </cfRule>
  </conditionalFormatting>
  <conditionalFormatting sqref="AF16">
    <cfRule type="cellIs" dxfId="378" priority="1397" stopIfTrue="1" operator="lessThan">
      <formula>0</formula>
    </cfRule>
  </conditionalFormatting>
  <conditionalFormatting sqref="AF18">
    <cfRule type="cellIs" dxfId="377" priority="776" stopIfTrue="1" operator="lessThan">
      <formula>0</formula>
    </cfRule>
  </conditionalFormatting>
  <conditionalFormatting sqref="AF20">
    <cfRule type="cellIs" dxfId="376" priority="5204" stopIfTrue="1" operator="lessThan">
      <formula>0</formula>
    </cfRule>
  </conditionalFormatting>
  <conditionalFormatting sqref="AF21">
    <cfRule type="cellIs" dxfId="375" priority="553" stopIfTrue="1" operator="lessThan">
      <formula>0</formula>
    </cfRule>
    <cfRule type="cellIs" dxfId="374" priority="554" stopIfTrue="1" operator="between">
      <formula>#REF!</formula>
      <formula>#REF!</formula>
    </cfRule>
    <cfRule type="cellIs" dxfId="373" priority="555" stopIfTrue="1" operator="between">
      <formula>#REF!</formula>
      <formula>0</formula>
    </cfRule>
  </conditionalFormatting>
  <conditionalFormatting sqref="AF23">
    <cfRule type="cellIs" dxfId="372" priority="282" stopIfTrue="1" operator="between">
      <formula>#REF!</formula>
      <formula>#REF!</formula>
    </cfRule>
    <cfRule type="cellIs" dxfId="371" priority="283" stopIfTrue="1" operator="between">
      <formula>#REF!</formula>
      <formula>0</formula>
    </cfRule>
  </conditionalFormatting>
  <conditionalFormatting sqref="AF23:AF24">
    <cfRule type="cellIs" dxfId="370" priority="284" stopIfTrue="1" operator="lessThan">
      <formula>0</formula>
    </cfRule>
  </conditionalFormatting>
  <conditionalFormatting sqref="AF24">
    <cfRule type="cellIs" dxfId="369" priority="328" stopIfTrue="1" operator="between">
      <formula>#REF!</formula>
      <formula>#REF!</formula>
    </cfRule>
    <cfRule type="cellIs" dxfId="368" priority="329" stopIfTrue="1" operator="between">
      <formula>#REF!</formula>
      <formula>0</formula>
    </cfRule>
  </conditionalFormatting>
  <conditionalFormatting sqref="AF27">
    <cfRule type="cellIs" dxfId="367" priority="2813" stopIfTrue="1" operator="between">
      <formula>#REF!</formula>
      <formula>#REF!</formula>
    </cfRule>
    <cfRule type="cellIs" dxfId="366" priority="2814" stopIfTrue="1" operator="between">
      <formula>#REF!</formula>
      <formula>0</formula>
    </cfRule>
    <cfRule type="cellIs" dxfId="365" priority="2815" stopIfTrue="1" operator="lessThan">
      <formula>0</formula>
    </cfRule>
  </conditionalFormatting>
  <conditionalFormatting sqref="AF32">
    <cfRule type="cellIs" dxfId="364" priority="3445" stopIfTrue="1" operator="between">
      <formula>#REF!</formula>
      <formula>0</formula>
    </cfRule>
    <cfRule type="cellIs" dxfId="363" priority="3446" stopIfTrue="1" operator="lessThan">
      <formula>0</formula>
    </cfRule>
    <cfRule type="cellIs" dxfId="362" priority="3444" stopIfTrue="1" operator="between">
      <formula>#REF!</formula>
      <formula>#REF!</formula>
    </cfRule>
  </conditionalFormatting>
  <conditionalFormatting sqref="AF35">
    <cfRule type="cellIs" dxfId="361" priority="626" stopIfTrue="1" operator="between">
      <formula>#REF!</formula>
      <formula>#REF!</formula>
    </cfRule>
    <cfRule type="cellIs" dxfId="360" priority="627" stopIfTrue="1" operator="between">
      <formula>#REF!</formula>
      <formula>0</formula>
    </cfRule>
    <cfRule type="cellIs" dxfId="359" priority="628" stopIfTrue="1" operator="lessThan">
      <formula>0</formula>
    </cfRule>
  </conditionalFormatting>
  <conditionalFormatting sqref="AF16:AH16">
    <cfRule type="cellIs" dxfId="358" priority="1364" stopIfTrue="1" operator="between">
      <formula>#REF!</formula>
      <formula>#REF!</formula>
    </cfRule>
    <cfRule type="cellIs" dxfId="357" priority="1365" stopIfTrue="1" operator="between">
      <formula>#REF!</formula>
      <formula>0</formula>
    </cfRule>
  </conditionalFormatting>
  <conditionalFormatting sqref="AF20:AH20">
    <cfRule type="cellIs" dxfId="356" priority="5203" stopIfTrue="1" operator="between">
      <formula>#REF!</formula>
      <formula>0</formula>
    </cfRule>
    <cfRule type="cellIs" dxfId="355" priority="5202" stopIfTrue="1" operator="between">
      <formula>#REF!</formula>
      <formula>#REF!</formula>
    </cfRule>
  </conditionalFormatting>
  <conditionalFormatting sqref="AG14">
    <cfRule type="cellIs" dxfId="354" priority="916" stopIfTrue="1" operator="lessThan">
      <formula>0</formula>
    </cfRule>
  </conditionalFormatting>
  <conditionalFormatting sqref="AG16:AH16">
    <cfRule type="cellIs" dxfId="353" priority="4424" stopIfTrue="1" operator="lessThan">
      <formula>0</formula>
    </cfRule>
  </conditionalFormatting>
  <conditionalFormatting sqref="AG20:AH20">
    <cfRule type="cellIs" dxfId="352" priority="5207" stopIfTrue="1" operator="lessThan">
      <formula>0</formula>
    </cfRule>
  </conditionalFormatting>
  <conditionalFormatting sqref="AH9">
    <cfRule type="cellIs" dxfId="351" priority="589" stopIfTrue="1" operator="between">
      <formula>#REF!</formula>
      <formula>#REF!</formula>
    </cfRule>
    <cfRule type="cellIs" dxfId="350" priority="590" stopIfTrue="1" operator="between">
      <formula>#REF!</formula>
      <formula>0</formula>
    </cfRule>
  </conditionalFormatting>
  <conditionalFormatting sqref="AH9:AH10">
    <cfRule type="cellIs" dxfId="349" priority="591" stopIfTrue="1" operator="lessThan">
      <formula>0</formula>
    </cfRule>
  </conditionalFormatting>
  <conditionalFormatting sqref="AH10">
    <cfRule type="cellIs" dxfId="348" priority="958" stopIfTrue="1" operator="between">
      <formula>#REF!</formula>
      <formula>#REF!</formula>
    </cfRule>
    <cfRule type="cellIs" dxfId="347" priority="959" stopIfTrue="1" operator="between">
      <formula>#REF!</formula>
      <formula>0</formula>
    </cfRule>
    <cfRule type="cellIs" dxfId="346" priority="960" stopIfTrue="1" operator="lessThan">
      <formula>0</formula>
    </cfRule>
  </conditionalFormatting>
  <conditionalFormatting sqref="AH11">
    <cfRule type="cellIs" dxfId="345" priority="3065" stopIfTrue="1" operator="lessThan">
      <formula>0</formula>
    </cfRule>
  </conditionalFormatting>
  <conditionalFormatting sqref="AH12 AF12">
    <cfRule type="cellIs" dxfId="344" priority="34" stopIfTrue="1" operator="between">
      <formula>#REF!</formula>
      <formula>#REF!</formula>
    </cfRule>
  </conditionalFormatting>
  <conditionalFormatting sqref="AH12">
    <cfRule type="cellIs" dxfId="343" priority="33" stopIfTrue="1" operator="lessThan">
      <formula>0</formula>
    </cfRule>
    <cfRule type="cellIs" dxfId="342" priority="36" stopIfTrue="1" operator="lessThan">
      <formula>0</formula>
    </cfRule>
  </conditionalFormatting>
  <conditionalFormatting sqref="AH14">
    <cfRule type="cellIs" dxfId="341" priority="848" stopIfTrue="1" operator="lessThan">
      <formula>0</formula>
    </cfRule>
  </conditionalFormatting>
  <conditionalFormatting sqref="AH15 AF15">
    <cfRule type="cellIs" dxfId="340" priority="156" stopIfTrue="1" operator="between">
      <formula>#REF!</formula>
      <formula>#REF!</formula>
    </cfRule>
  </conditionalFormatting>
  <conditionalFormatting sqref="AH15">
    <cfRule type="cellIs" dxfId="339" priority="158" stopIfTrue="1" operator="lessThan">
      <formula>0</formula>
    </cfRule>
    <cfRule type="cellIs" dxfId="338" priority="155" stopIfTrue="1" operator="lessThan">
      <formula>0</formula>
    </cfRule>
  </conditionalFormatting>
  <conditionalFormatting sqref="AH18">
    <cfRule type="cellIs" dxfId="337" priority="616" stopIfTrue="1" operator="lessThan">
      <formula>0</formula>
    </cfRule>
  </conditionalFormatting>
  <conditionalFormatting sqref="AH18:AH19">
    <cfRule type="cellIs" dxfId="336" priority="618" stopIfTrue="1" operator="between">
      <formula>#REF!</formula>
      <formula>0</formula>
    </cfRule>
    <cfRule type="cellIs" dxfId="335" priority="617" stopIfTrue="1" operator="between">
      <formula>#REF!</formula>
      <formula>#REF!</formula>
    </cfRule>
  </conditionalFormatting>
  <conditionalFormatting sqref="AH19">
    <cfRule type="cellIs" dxfId="334" priority="1560" stopIfTrue="1" operator="lessThan">
      <formula>0</formula>
    </cfRule>
  </conditionalFormatting>
  <conditionalFormatting sqref="AH21 AJ21">
    <cfRule type="cellIs" dxfId="333" priority="1032" stopIfTrue="1" operator="between">
      <formula>#REF!</formula>
      <formula>#REF!</formula>
    </cfRule>
    <cfRule type="cellIs" dxfId="332" priority="1033" stopIfTrue="1" operator="between">
      <formula>#REF!</formula>
      <formula>0</formula>
    </cfRule>
  </conditionalFormatting>
  <conditionalFormatting sqref="AH21">
    <cfRule type="cellIs" dxfId="331" priority="1026" stopIfTrue="1" operator="lessThan">
      <formula>0</formula>
    </cfRule>
  </conditionalFormatting>
  <conditionalFormatting sqref="AH23">
    <cfRule type="cellIs" dxfId="330" priority="280" stopIfTrue="1" operator="between">
      <formula>#REF!</formula>
      <formula>0</formula>
    </cfRule>
    <cfRule type="cellIs" dxfId="329" priority="279" stopIfTrue="1" operator="between">
      <formula>#REF!</formula>
      <formula>#REF!</formula>
    </cfRule>
  </conditionalFormatting>
  <conditionalFormatting sqref="AH23:AH24">
    <cfRule type="cellIs" dxfId="328" priority="281" stopIfTrue="1" operator="lessThan">
      <formula>0</formula>
    </cfRule>
  </conditionalFormatting>
  <conditionalFormatting sqref="AH24 AJ24">
    <cfRule type="cellIs" dxfId="327" priority="335" stopIfTrue="1" operator="between">
      <formula>#REF!</formula>
      <formula>#REF!</formula>
    </cfRule>
    <cfRule type="cellIs" dxfId="326" priority="336" stopIfTrue="1" operator="between">
      <formula>#REF!</formula>
      <formula>0</formula>
    </cfRule>
  </conditionalFormatting>
  <conditionalFormatting sqref="AH11:AL11">
    <cfRule type="cellIs" dxfId="325" priority="3064" stopIfTrue="1" operator="between">
      <formula>#REF!</formula>
      <formula>0</formula>
    </cfRule>
    <cfRule type="cellIs" dxfId="324" priority="3063" stopIfTrue="1" operator="between">
      <formula>#REF!</formula>
      <formula>#REF!</formula>
    </cfRule>
  </conditionalFormatting>
  <conditionalFormatting sqref="AI18:AJ18">
    <cfRule type="cellIs" dxfId="323" priority="623" stopIfTrue="1" operator="between">
      <formula>#REF!</formula>
      <formula>#REF!</formula>
    </cfRule>
    <cfRule type="cellIs" dxfId="322" priority="625" stopIfTrue="1" operator="lessThan">
      <formula>0</formula>
    </cfRule>
    <cfRule type="cellIs" dxfId="321" priority="624" stopIfTrue="1" operator="between">
      <formula>#REF!</formula>
      <formula>0</formula>
    </cfRule>
  </conditionalFormatting>
  <conditionalFormatting sqref="AI11:AL11">
    <cfRule type="cellIs" dxfId="320" priority="3078" stopIfTrue="1" operator="lessThan">
      <formula>0</formula>
    </cfRule>
  </conditionalFormatting>
  <conditionalFormatting sqref="AJ9">
    <cfRule type="cellIs" dxfId="319" priority="586" stopIfTrue="1" operator="between">
      <formula>#REF!</formula>
      <formula>#REF!</formula>
    </cfRule>
    <cfRule type="cellIs" dxfId="318" priority="587" stopIfTrue="1" operator="between">
      <formula>#REF!</formula>
      <formula>0</formula>
    </cfRule>
    <cfRule type="cellIs" dxfId="317" priority="588" stopIfTrue="1" operator="lessThan">
      <formula>0</formula>
    </cfRule>
  </conditionalFormatting>
  <conditionalFormatting sqref="AJ12">
    <cfRule type="cellIs" dxfId="316" priority="42" stopIfTrue="1" operator="between">
      <formula>#REF!</formula>
      <formula>0</formula>
    </cfRule>
    <cfRule type="cellIs" dxfId="315" priority="37" stopIfTrue="1" operator="lessThan">
      <formula>0</formula>
    </cfRule>
    <cfRule type="cellIs" dxfId="314" priority="41" stopIfTrue="1" operator="between">
      <formula>#REF!</formula>
      <formula>#REF!</formula>
    </cfRule>
  </conditionalFormatting>
  <conditionalFormatting sqref="AJ14">
    <cfRule type="cellIs" dxfId="313" priority="797" stopIfTrue="1" operator="between">
      <formula>#REF!</formula>
      <formula>0</formula>
    </cfRule>
    <cfRule type="cellIs" dxfId="312" priority="798" stopIfTrue="1" operator="between">
      <formula>#REF!</formula>
      <formula>#REF!</formula>
    </cfRule>
  </conditionalFormatting>
  <conditionalFormatting sqref="AJ14:AJ15">
    <cfRule type="cellIs" dxfId="311" priority="159" stopIfTrue="1" operator="lessThan">
      <formula>0</formula>
    </cfRule>
  </conditionalFormatting>
  <conditionalFormatting sqref="AJ15">
    <cfRule type="cellIs" dxfId="310" priority="164" stopIfTrue="1" operator="between">
      <formula>#REF!</formula>
      <formula>0</formula>
    </cfRule>
    <cfRule type="cellIs" dxfId="309" priority="163" stopIfTrue="1" operator="between">
      <formula>#REF!</formula>
      <formula>#REF!</formula>
    </cfRule>
  </conditionalFormatting>
  <conditionalFormatting sqref="AJ19">
    <cfRule type="cellIs" dxfId="308" priority="772" stopIfTrue="1" operator="between">
      <formula>#REF!</formula>
      <formula>0</formula>
    </cfRule>
    <cfRule type="cellIs" dxfId="307" priority="771" stopIfTrue="1" operator="between">
      <formula>#REF!</formula>
      <formula>#REF!</formula>
    </cfRule>
    <cfRule type="cellIs" dxfId="306" priority="1557" stopIfTrue="1" operator="lessThan">
      <formula>0</formula>
    </cfRule>
  </conditionalFormatting>
  <conditionalFormatting sqref="AJ21">
    <cfRule type="cellIs" dxfId="305" priority="573" stopIfTrue="1" operator="lessThan">
      <formula>0</formula>
    </cfRule>
  </conditionalFormatting>
  <conditionalFormatting sqref="AJ23">
    <cfRule type="cellIs" dxfId="304" priority="277" stopIfTrue="1" operator="between">
      <formula>#REF!</formula>
      <formula>0</formula>
    </cfRule>
    <cfRule type="cellIs" dxfId="303" priority="276" stopIfTrue="1" operator="between">
      <formula>#REF!</formula>
      <formula>#REF!</formula>
    </cfRule>
  </conditionalFormatting>
  <conditionalFormatting sqref="AJ23:AJ24">
    <cfRule type="cellIs" dxfId="302" priority="278" stopIfTrue="1" operator="lessThan">
      <formula>0</formula>
    </cfRule>
  </conditionalFormatting>
  <conditionalFormatting sqref="AJ26:AJ27">
    <cfRule type="cellIs" dxfId="301" priority="2829" stopIfTrue="1" operator="lessThan">
      <formula>0</formula>
    </cfRule>
  </conditionalFormatting>
  <conditionalFormatting sqref="AJ32">
    <cfRule type="cellIs" dxfId="300" priority="3752" stopIfTrue="1" operator="lessThan">
      <formula>0</formula>
    </cfRule>
  </conditionalFormatting>
  <conditionalFormatting sqref="AJ35">
    <cfRule type="cellIs" dxfId="299" priority="642" stopIfTrue="1" operator="lessThan">
      <formula>0</formula>
    </cfRule>
  </conditionalFormatting>
  <conditionalFormatting sqref="AJ14:AL14">
    <cfRule type="cellIs" dxfId="298" priority="799" stopIfTrue="1" operator="between">
      <formula>#REF!</formula>
      <formula>0</formula>
    </cfRule>
    <cfRule type="cellIs" dxfId="297" priority="796" stopIfTrue="1" operator="between">
      <formula>#REF!</formula>
      <formula>#REF!</formula>
    </cfRule>
    <cfRule type="cellIs" dxfId="296" priority="800" stopIfTrue="1" operator="lessThan">
      <formula>0</formula>
    </cfRule>
  </conditionalFormatting>
  <conditionalFormatting sqref="AJ25:AL25 AJ26:AJ27">
    <cfRule type="cellIs" dxfId="295" priority="2693" stopIfTrue="1" operator="between">
      <formula>#REF!</formula>
      <formula>0</formula>
    </cfRule>
    <cfRule type="cellIs" dxfId="294" priority="2692" stopIfTrue="1" operator="between">
      <formula>#REF!</formula>
      <formula>#REF!</formula>
    </cfRule>
  </conditionalFormatting>
  <conditionalFormatting sqref="AJ25:AL25 AJ34:AL34">
    <cfRule type="cellIs" dxfId="293" priority="5765" stopIfTrue="1" operator="lessThan">
      <formula>0</formula>
    </cfRule>
  </conditionalFormatting>
  <conditionalFormatting sqref="AJ32:AL32">
    <cfRule type="cellIs" dxfId="292" priority="3750" stopIfTrue="1" operator="between">
      <formula>#REF!</formula>
      <formula>#REF!</formula>
    </cfRule>
    <cfRule type="cellIs" dxfId="291" priority="3751" stopIfTrue="1" operator="between">
      <formula>#REF!</formula>
      <formula>0</formula>
    </cfRule>
  </conditionalFormatting>
  <conditionalFormatting sqref="AJ34:AL35">
    <cfRule type="cellIs" dxfId="290" priority="641" stopIfTrue="1" operator="between">
      <formula>#REF!</formula>
      <formula>0</formula>
    </cfRule>
    <cfRule type="cellIs" dxfId="289" priority="640" stopIfTrue="1" operator="between">
      <formula>#REF!</formula>
      <formula>#REF!</formula>
    </cfRule>
  </conditionalFormatting>
  <conditionalFormatting sqref="AK32:AL32">
    <cfRule type="cellIs" dxfId="288" priority="3755" stopIfTrue="1" operator="lessThan">
      <formula>0</formula>
    </cfRule>
  </conditionalFormatting>
  <conditionalFormatting sqref="AK33:AL33">
    <cfRule type="cellIs" dxfId="287" priority="3708" stopIfTrue="1" operator="between">
      <formula>#REF!</formula>
      <formula>#REF!</formula>
    </cfRule>
    <cfRule type="cellIs" dxfId="286" priority="3709" stopIfTrue="1" operator="between">
      <formula>#REF!</formula>
      <formula>0</formula>
    </cfRule>
    <cfRule type="cellIs" dxfId="285" priority="3710" stopIfTrue="1" operator="lessThan">
      <formula>0</formula>
    </cfRule>
  </conditionalFormatting>
  <conditionalFormatting sqref="AK35:AL35">
    <cfRule type="cellIs" dxfId="284" priority="643" stopIfTrue="1" operator="lessThan">
      <formula>0</formula>
    </cfRule>
  </conditionalFormatting>
  <conditionalFormatting sqref="AL9">
    <cfRule type="cellIs" dxfId="283" priority="585" stopIfTrue="1" operator="lessThan">
      <formula>0</formula>
    </cfRule>
    <cfRule type="cellIs" dxfId="282" priority="583" stopIfTrue="1" operator="between">
      <formula>#REF!</formula>
      <formula>#REF!</formula>
    </cfRule>
    <cfRule type="cellIs" dxfId="281" priority="584" stopIfTrue="1" operator="between">
      <formula>#REF!</formula>
      <formula>0</formula>
    </cfRule>
  </conditionalFormatting>
  <conditionalFormatting sqref="AL12">
    <cfRule type="cellIs" dxfId="280" priority="45" stopIfTrue="1" operator="lessThan">
      <formula>0</formula>
    </cfRule>
  </conditionalFormatting>
  <conditionalFormatting sqref="AL15:AL16">
    <cfRule type="cellIs" dxfId="279" priority="167" stopIfTrue="1" operator="lessThan">
      <formula>0</formula>
    </cfRule>
  </conditionalFormatting>
  <conditionalFormatting sqref="AL18">
    <cfRule type="cellIs" dxfId="278" priority="621" stopIfTrue="1" operator="lessThan">
      <formula>0</formula>
    </cfRule>
  </conditionalFormatting>
  <conditionalFormatting sqref="AL20:AL21">
    <cfRule type="cellIs" dxfId="277" priority="1053" stopIfTrue="1" operator="lessThan">
      <formula>0</formula>
    </cfRule>
  </conditionalFormatting>
  <conditionalFormatting sqref="AL23">
    <cfRule type="cellIs" dxfId="276" priority="273" stopIfTrue="1" operator="between">
      <formula>#REF!</formula>
      <formula>#REF!</formula>
    </cfRule>
    <cfRule type="cellIs" dxfId="275" priority="274" stopIfTrue="1" operator="between">
      <formula>#REF!</formula>
      <formula>0</formula>
    </cfRule>
    <cfRule type="cellIs" dxfId="274" priority="275" stopIfTrue="1" operator="lessThan">
      <formula>0</formula>
    </cfRule>
  </conditionalFormatting>
  <conditionalFormatting sqref="AL24">
    <cfRule type="cellIs" dxfId="273" priority="339" stopIfTrue="1" operator="lessThan">
      <formula>0</formula>
    </cfRule>
  </conditionalFormatting>
  <conditionalFormatting sqref="AL18:AM18">
    <cfRule type="cellIs" dxfId="272" priority="619" stopIfTrue="1" operator="between">
      <formula>#REF!</formula>
      <formula>#REF!</formula>
    </cfRule>
    <cfRule type="cellIs" dxfId="271" priority="620" stopIfTrue="1" operator="between">
      <formula>#REF!</formula>
      <formula>0</formula>
    </cfRule>
  </conditionalFormatting>
  <conditionalFormatting sqref="AL12:AN12">
    <cfRule type="cellIs" dxfId="270" priority="44" stopIfTrue="1" operator="between">
      <formula>#REF!</formula>
      <formula>0</formula>
    </cfRule>
    <cfRule type="cellIs" dxfId="269" priority="43" stopIfTrue="1" operator="between">
      <formula>#REF!</formula>
      <formula>#REF!</formula>
    </cfRule>
  </conditionalFormatting>
  <conditionalFormatting sqref="AL15:AN16">
    <cfRule type="cellIs" dxfId="268" priority="166" stopIfTrue="1" operator="between">
      <formula>#REF!</formula>
      <formula>0</formula>
    </cfRule>
    <cfRule type="cellIs" dxfId="267" priority="165" stopIfTrue="1" operator="between">
      <formula>#REF!</formula>
      <formula>#REF!</formula>
    </cfRule>
  </conditionalFormatting>
  <conditionalFormatting sqref="AL20:AN21">
    <cfRule type="cellIs" dxfId="266" priority="1052" stopIfTrue="1" operator="between">
      <formula>#REF!</formula>
      <formula>0</formula>
    </cfRule>
    <cfRule type="cellIs" dxfId="265" priority="1051" stopIfTrue="1" operator="between">
      <formula>#REF!</formula>
      <formula>#REF!</formula>
    </cfRule>
  </conditionalFormatting>
  <conditionalFormatting sqref="AL24:AN24">
    <cfRule type="cellIs" dxfId="264" priority="337" stopIfTrue="1" operator="between">
      <formula>#REF!</formula>
      <formula>#REF!</formula>
    </cfRule>
    <cfRule type="cellIs" dxfId="263" priority="338" stopIfTrue="1" operator="between">
      <formula>#REF!</formula>
      <formula>0</formula>
    </cfRule>
  </conditionalFormatting>
  <conditionalFormatting sqref="AM12">
    <cfRule type="cellIs" dxfId="262" priority="46" stopIfTrue="1" operator="lessThan">
      <formula>0</formula>
    </cfRule>
  </conditionalFormatting>
  <conditionalFormatting sqref="AM15">
    <cfRule type="cellIs" dxfId="261" priority="168" stopIfTrue="1" operator="lessThan">
      <formula>0</formula>
    </cfRule>
  </conditionalFormatting>
  <conditionalFormatting sqref="AM18">
    <cfRule type="cellIs" dxfId="260" priority="729" stopIfTrue="1" operator="lessThan">
      <formula>0</formula>
    </cfRule>
  </conditionalFormatting>
  <conditionalFormatting sqref="AM21">
    <cfRule type="cellIs" dxfId="259" priority="1058" stopIfTrue="1" operator="lessThan">
      <formula>0</formula>
    </cfRule>
  </conditionalFormatting>
  <conditionalFormatting sqref="AM24">
    <cfRule type="cellIs" dxfId="258" priority="340" stopIfTrue="1" operator="lessThan">
      <formula>0</formula>
    </cfRule>
  </conditionalFormatting>
  <conditionalFormatting sqref="AM16:AN16">
    <cfRule type="cellIs" dxfId="257" priority="1276" stopIfTrue="1" operator="lessThan">
      <formula>0</formula>
    </cfRule>
  </conditionalFormatting>
  <conditionalFormatting sqref="AM20:AN20">
    <cfRule type="cellIs" dxfId="256" priority="5225" stopIfTrue="1" operator="lessThan">
      <formula>0</formula>
    </cfRule>
  </conditionalFormatting>
  <conditionalFormatting sqref="AN12">
    <cfRule type="cellIs" dxfId="255" priority="47" stopIfTrue="1" operator="lessThan">
      <formula>0</formula>
    </cfRule>
  </conditionalFormatting>
  <conditionalFormatting sqref="AN14">
    <cfRule type="cellIs" dxfId="254" priority="1412" stopIfTrue="1" operator="lessThan">
      <formula>0</formula>
    </cfRule>
  </conditionalFormatting>
  <conditionalFormatting sqref="AN15">
    <cfRule type="cellIs" dxfId="253" priority="169" stopIfTrue="1" operator="lessThan">
      <formula>0</formula>
    </cfRule>
  </conditionalFormatting>
  <conditionalFormatting sqref="AN21">
    <cfRule type="cellIs" dxfId="252" priority="1059" stopIfTrue="1" operator="lessThan">
      <formula>0</formula>
    </cfRule>
  </conditionalFormatting>
  <conditionalFormatting sqref="AN23">
    <cfRule type="cellIs" dxfId="251" priority="270" stopIfTrue="1" operator="between">
      <formula>#REF!</formula>
      <formula>#REF!</formula>
    </cfRule>
    <cfRule type="cellIs" dxfId="250" priority="272" stopIfTrue="1" operator="lessThan">
      <formula>0</formula>
    </cfRule>
    <cfRule type="cellIs" dxfId="249" priority="271" stopIfTrue="1" operator="between">
      <formula>#REF!</formula>
      <formula>0</formula>
    </cfRule>
  </conditionalFormatting>
  <conditionalFormatting sqref="AN24">
    <cfRule type="cellIs" dxfId="248" priority="341" stopIfTrue="1" operator="lessThan">
      <formula>0</formula>
    </cfRule>
  </conditionalFormatting>
  <conditionalFormatting sqref="AN27:AN28">
    <cfRule type="cellIs" dxfId="247" priority="4622" stopIfTrue="1" operator="lessThan">
      <formula>0</formula>
    </cfRule>
    <cfRule type="cellIs" dxfId="246" priority="4621" stopIfTrue="1" operator="between">
      <formula>#REF!</formula>
      <formula>0</formula>
    </cfRule>
    <cfRule type="cellIs" dxfId="245" priority="4620" stopIfTrue="1" operator="between">
      <formula>#REF!</formula>
      <formula>#REF!</formula>
    </cfRule>
  </conditionalFormatting>
  <conditionalFormatting sqref="AN32">
    <cfRule type="cellIs" dxfId="244" priority="3581" stopIfTrue="1" operator="lessThan">
      <formula>0</formula>
    </cfRule>
  </conditionalFormatting>
  <conditionalFormatting sqref="AN35">
    <cfRule type="cellIs" dxfId="243" priority="638" stopIfTrue="1" operator="lessThan">
      <formula>0</formula>
    </cfRule>
  </conditionalFormatting>
  <conditionalFormatting sqref="AN14:AP14">
    <cfRule type="cellIs" dxfId="242" priority="1403" stopIfTrue="1" operator="between">
      <formula>#REF!</formula>
      <formula>#REF!</formula>
    </cfRule>
    <cfRule type="cellIs" dxfId="241" priority="1404" stopIfTrue="1" operator="between">
      <formula>#REF!</formula>
      <formula>0</formula>
    </cfRule>
  </conditionalFormatting>
  <conditionalFormatting sqref="AN32:AP32">
    <cfRule type="cellIs" dxfId="240" priority="3579" stopIfTrue="1" operator="between">
      <formula>#REF!</formula>
      <formula>#REF!</formula>
    </cfRule>
    <cfRule type="cellIs" dxfId="239" priority="3580" stopIfTrue="1" operator="between">
      <formula>#REF!</formula>
      <formula>0</formula>
    </cfRule>
  </conditionalFormatting>
  <conditionalFormatting sqref="AN35:AP35">
    <cfRule type="cellIs" dxfId="238" priority="636" stopIfTrue="1" operator="between">
      <formula>#REF!</formula>
      <formula>#REF!</formula>
    </cfRule>
    <cfRule type="cellIs" dxfId="237" priority="637" stopIfTrue="1" operator="between">
      <formula>#REF!</formula>
      <formula>0</formula>
    </cfRule>
  </conditionalFormatting>
  <conditionalFormatting sqref="AO14">
    <cfRule type="cellIs" dxfId="236" priority="1413" stopIfTrue="1" operator="lessThan">
      <formula>0</formula>
    </cfRule>
  </conditionalFormatting>
  <conditionalFormatting sqref="AO32">
    <cfRule type="cellIs" dxfId="235" priority="3584" stopIfTrue="1" operator="lessThan">
      <formula>0</formula>
    </cfRule>
  </conditionalFormatting>
  <conditionalFormatting sqref="AO35">
    <cfRule type="cellIs" dxfId="234" priority="639" stopIfTrue="1" operator="lessThan">
      <formula>0</formula>
    </cfRule>
  </conditionalFormatting>
  <conditionalFormatting sqref="AP9">
    <cfRule type="cellIs" dxfId="233" priority="3306" stopIfTrue="1" operator="between">
      <formula>#REF!</formula>
      <formula>#REF!</formula>
    </cfRule>
    <cfRule type="cellIs" dxfId="232" priority="3307" stopIfTrue="1" operator="between">
      <formula>#REF!</formula>
      <formula>0</formula>
    </cfRule>
    <cfRule type="cellIs" dxfId="231" priority="3308" stopIfTrue="1" operator="lessThan">
      <formula>0</formula>
    </cfRule>
  </conditionalFormatting>
  <conditionalFormatting sqref="AP14">
    <cfRule type="cellIs" dxfId="230" priority="1415" stopIfTrue="1" operator="lessThan">
      <formula>0</formula>
    </cfRule>
  </conditionalFormatting>
  <conditionalFormatting sqref="AP23">
    <cfRule type="cellIs" dxfId="229" priority="267" stopIfTrue="1" operator="between">
      <formula>#REF!</formula>
      <formula>#REF!</formula>
    </cfRule>
    <cfRule type="cellIs" dxfId="228" priority="268" stopIfTrue="1" operator="between">
      <formula>#REF!</formula>
      <formula>0</formula>
    </cfRule>
    <cfRule type="cellIs" dxfId="227" priority="269" stopIfTrue="1" operator="lessThan">
      <formula>0</formula>
    </cfRule>
  </conditionalFormatting>
  <conditionalFormatting sqref="AP32">
    <cfRule type="cellIs" dxfId="226" priority="3761" stopIfTrue="1" operator="lessThan">
      <formula>0</formula>
    </cfRule>
  </conditionalFormatting>
  <conditionalFormatting sqref="AP35">
    <cfRule type="cellIs" dxfId="225" priority="644" stopIfTrue="1" operator="lessThan">
      <formula>0</formula>
    </cfRule>
  </conditionalFormatting>
  <conditionalFormatting sqref="AR9">
    <cfRule type="cellIs" dxfId="224" priority="2945" stopIfTrue="1" operator="between">
      <formula>#REF!</formula>
      <formula>#REF!</formula>
    </cfRule>
    <cfRule type="cellIs" dxfId="223" priority="2947" stopIfTrue="1" operator="lessThan">
      <formula>0</formula>
    </cfRule>
    <cfRule type="cellIs" dxfId="222" priority="2946" stopIfTrue="1" operator="between">
      <formula>#REF!</formula>
      <formula>0</formula>
    </cfRule>
  </conditionalFormatting>
  <conditionalFormatting sqref="AR11">
    <cfRule type="cellIs" dxfId="221" priority="2398" stopIfTrue="1" operator="between">
      <formula>#REF!</formula>
      <formula>0</formula>
    </cfRule>
    <cfRule type="cellIs" dxfId="220" priority="2397" stopIfTrue="1" operator="between">
      <formula>#REF!</formula>
      <formula>#REF!</formula>
    </cfRule>
    <cfRule type="cellIs" dxfId="219" priority="2399" stopIfTrue="1" operator="lessThan">
      <formula>0</formula>
    </cfRule>
  </conditionalFormatting>
  <conditionalFormatting sqref="AR12">
    <cfRule type="cellIs" dxfId="218" priority="48" stopIfTrue="1" operator="lessThan">
      <formula>0</formula>
    </cfRule>
  </conditionalFormatting>
  <conditionalFormatting sqref="AR15">
    <cfRule type="cellIs" dxfId="217" priority="170" stopIfTrue="1" operator="lessThan">
      <formula>0</formula>
    </cfRule>
  </conditionalFormatting>
  <conditionalFormatting sqref="AR18">
    <cfRule type="cellIs" dxfId="216" priority="535" stopIfTrue="1" operator="lessThan">
      <formula>0</formula>
    </cfRule>
  </conditionalFormatting>
  <conditionalFormatting sqref="AR21">
    <cfRule type="cellIs" dxfId="215" priority="1060" stopIfTrue="1" operator="lessThan">
      <formula>0</formula>
    </cfRule>
  </conditionalFormatting>
  <conditionalFormatting sqref="AR23">
    <cfRule type="cellIs" dxfId="214" priority="266" stopIfTrue="1" operator="lessThan">
      <formula>0</formula>
    </cfRule>
    <cfRule type="cellIs" dxfId="213" priority="264" stopIfTrue="1" operator="between">
      <formula>#REF!</formula>
      <formula>#REF!</formula>
    </cfRule>
    <cfRule type="cellIs" dxfId="212" priority="265" stopIfTrue="1" operator="between">
      <formula>#REF!</formula>
      <formula>0</formula>
    </cfRule>
  </conditionalFormatting>
  <conditionalFormatting sqref="AR24">
    <cfRule type="cellIs" dxfId="211" priority="342" stopIfTrue="1" operator="lessThan">
      <formula>0</formula>
    </cfRule>
  </conditionalFormatting>
  <conditionalFormatting sqref="AR18:AS18">
    <cfRule type="cellIs" dxfId="210" priority="533" stopIfTrue="1" operator="between">
      <formula>#REF!</formula>
      <formula>0</formula>
    </cfRule>
    <cfRule type="cellIs" dxfId="209" priority="532" stopIfTrue="1" operator="between">
      <formula>#REF!</formula>
      <formula>#REF!</formula>
    </cfRule>
  </conditionalFormatting>
  <conditionalFormatting sqref="AR12:AT12">
    <cfRule type="cellIs" dxfId="208" priority="39" stopIfTrue="1" operator="between">
      <formula>#REF!</formula>
      <formula>0</formula>
    </cfRule>
    <cfRule type="cellIs" dxfId="207" priority="38" stopIfTrue="1" operator="between">
      <formula>#REF!</formula>
      <formula>#REF!</formula>
    </cfRule>
  </conditionalFormatting>
  <conditionalFormatting sqref="AR15:AT15">
    <cfRule type="cellIs" dxfId="206" priority="160" stopIfTrue="1" operator="between">
      <formula>#REF!</formula>
      <formula>#REF!</formula>
    </cfRule>
    <cfRule type="cellIs" dxfId="205" priority="161" stopIfTrue="1" operator="between">
      <formula>#REF!</formula>
      <formula>0</formula>
    </cfRule>
  </conditionalFormatting>
  <conditionalFormatting sqref="AR21:AT21">
    <cfRule type="cellIs" dxfId="204" priority="762" stopIfTrue="1" operator="between">
      <formula>#REF!</formula>
      <formula>0</formula>
    </cfRule>
    <cfRule type="cellIs" dxfId="203" priority="761" stopIfTrue="1" operator="between">
      <formula>#REF!</formula>
      <formula>#REF!</formula>
    </cfRule>
  </conditionalFormatting>
  <conditionalFormatting sqref="AR24:AT24">
    <cfRule type="cellIs" dxfId="202" priority="332" stopIfTrue="1" operator="between">
      <formula>#REF!</formula>
      <formula>0</formula>
    </cfRule>
    <cfRule type="cellIs" dxfId="201" priority="331" stopIfTrue="1" operator="between">
      <formula>#REF!</formula>
      <formula>#REF!</formula>
    </cfRule>
  </conditionalFormatting>
  <conditionalFormatting sqref="AS18">
    <cfRule type="cellIs" dxfId="200" priority="534" stopIfTrue="1" operator="lessThan">
      <formula>0</formula>
    </cfRule>
  </conditionalFormatting>
  <conditionalFormatting sqref="AS33">
    <cfRule type="cellIs" dxfId="199" priority="3702" stopIfTrue="1" operator="between">
      <formula>#REF!</formula>
      <formula>#REF!</formula>
    </cfRule>
    <cfRule type="cellIs" dxfId="198" priority="3703" stopIfTrue="1" operator="between">
      <formula>#REF!</formula>
      <formula>0</formula>
    </cfRule>
    <cfRule type="cellIs" dxfId="197" priority="3704" stopIfTrue="1" operator="lessThan">
      <formula>0</formula>
    </cfRule>
  </conditionalFormatting>
  <conditionalFormatting sqref="AS12:AT12">
    <cfRule type="cellIs" dxfId="196" priority="40" stopIfTrue="1" operator="lessThan">
      <formula>0</formula>
    </cfRule>
  </conditionalFormatting>
  <conditionalFormatting sqref="AS15:AT15">
    <cfRule type="cellIs" dxfId="195" priority="162" stopIfTrue="1" operator="lessThan">
      <formula>0</formula>
    </cfRule>
  </conditionalFormatting>
  <conditionalFormatting sqref="AS21:AT21">
    <cfRule type="cellIs" dxfId="194" priority="763" stopIfTrue="1" operator="lessThan">
      <formula>0</formula>
    </cfRule>
  </conditionalFormatting>
  <conditionalFormatting sqref="AS24:AT24">
    <cfRule type="cellIs" dxfId="193" priority="333" stopIfTrue="1" operator="lessThan">
      <formula>0</formula>
    </cfRule>
  </conditionalFormatting>
  <conditionalFormatting sqref="AT9">
    <cfRule type="cellIs" dxfId="192" priority="2812" stopIfTrue="1" operator="lessThan">
      <formula>0</formula>
    </cfRule>
    <cfRule type="cellIs" dxfId="191" priority="2811" stopIfTrue="1" operator="between">
      <formula>#REF!</formula>
      <formula>0</formula>
    </cfRule>
    <cfRule type="cellIs" dxfId="190" priority="2810" stopIfTrue="1" operator="between">
      <formula>#REF!</formula>
      <formula>#REF!</formula>
    </cfRule>
  </conditionalFormatting>
  <conditionalFormatting sqref="AT11">
    <cfRule type="cellIs" dxfId="189" priority="2402" stopIfTrue="1" operator="lessThan">
      <formula>0</formula>
    </cfRule>
    <cfRule type="cellIs" dxfId="188" priority="2400" stopIfTrue="1" operator="between">
      <formula>#REF!</formula>
      <formula>#REF!</formula>
    </cfRule>
    <cfRule type="cellIs" dxfId="187" priority="2401" stopIfTrue="1" operator="between">
      <formula>#REF!</formula>
      <formula>0</formula>
    </cfRule>
  </conditionalFormatting>
  <conditionalFormatting sqref="AT14">
    <cfRule type="cellIs" dxfId="186" priority="1416" stopIfTrue="1" operator="lessThan">
      <formula>0</formula>
    </cfRule>
  </conditionalFormatting>
  <conditionalFormatting sqref="AT23">
    <cfRule type="cellIs" dxfId="185" priority="263" stopIfTrue="1" operator="lessThan">
      <formula>0</formula>
    </cfRule>
    <cfRule type="cellIs" dxfId="184" priority="262" stopIfTrue="1" operator="between">
      <formula>#REF!</formula>
      <formula>0</formula>
    </cfRule>
    <cfRule type="cellIs" dxfId="183" priority="261" stopIfTrue="1" operator="between">
      <formula>#REF!</formula>
      <formula>#REF!</formula>
    </cfRule>
  </conditionalFormatting>
  <conditionalFormatting sqref="AT32">
    <cfRule type="cellIs" dxfId="182" priority="3764" stopIfTrue="1" operator="lessThan">
      <formula>0</formula>
    </cfRule>
  </conditionalFormatting>
  <conditionalFormatting sqref="AT35">
    <cfRule type="cellIs" dxfId="181" priority="647" stopIfTrue="1" operator="lessThan">
      <formula>0</formula>
    </cfRule>
  </conditionalFormatting>
  <conditionalFormatting sqref="AT14:AV14">
    <cfRule type="cellIs" dxfId="180" priority="1408" stopIfTrue="1" operator="between">
      <formula>#REF!</formula>
      <formula>#REF!</formula>
    </cfRule>
    <cfRule type="cellIs" dxfId="179" priority="1409" stopIfTrue="1" operator="between">
      <formula>#REF!</formula>
      <formula>0</formula>
    </cfRule>
  </conditionalFormatting>
  <conditionalFormatting sqref="AT32:AV32">
    <cfRule type="cellIs" dxfId="178" priority="3762" stopIfTrue="1" operator="between">
      <formula>#REF!</formula>
      <formula>#REF!</formula>
    </cfRule>
    <cfRule type="cellIs" dxfId="177" priority="3763" stopIfTrue="1" operator="between">
      <formula>#REF!</formula>
      <formula>0</formula>
    </cfRule>
  </conditionalFormatting>
  <conditionalFormatting sqref="AT35:AV35">
    <cfRule type="cellIs" dxfId="176" priority="645" stopIfTrue="1" operator="between">
      <formula>#REF!</formula>
      <formula>#REF!</formula>
    </cfRule>
    <cfRule type="cellIs" dxfId="175" priority="646" stopIfTrue="1" operator="between">
      <formula>#REF!</formula>
      <formula>0</formula>
    </cfRule>
  </conditionalFormatting>
  <conditionalFormatting sqref="AU14:AV14">
    <cfRule type="cellIs" dxfId="174" priority="1410" stopIfTrue="1" operator="lessThan">
      <formula>0</formula>
    </cfRule>
  </conditionalFormatting>
  <conditionalFormatting sqref="AU32:AV32">
    <cfRule type="cellIs" dxfId="173" priority="3767" stopIfTrue="1" operator="lessThan">
      <formula>0</formula>
    </cfRule>
  </conditionalFormatting>
  <conditionalFormatting sqref="AU35:AV35">
    <cfRule type="cellIs" dxfId="172" priority="648" stopIfTrue="1" operator="lessThan">
      <formula>0</formula>
    </cfRule>
  </conditionalFormatting>
  <conditionalFormatting sqref="AV9">
    <cfRule type="cellIs" dxfId="171" priority="2124" stopIfTrue="1" operator="between">
      <formula>#REF!</formula>
      <formula>0</formula>
    </cfRule>
    <cfRule type="cellIs" dxfId="170" priority="2125" stopIfTrue="1" operator="lessThan">
      <formula>0</formula>
    </cfRule>
    <cfRule type="cellIs" dxfId="169" priority="2123" stopIfTrue="1" operator="between">
      <formula>#REF!</formula>
      <formula>#REF!</formula>
    </cfRule>
  </conditionalFormatting>
  <conditionalFormatting sqref="AV11">
    <cfRule type="cellIs" dxfId="168" priority="2393" stopIfTrue="1" operator="lessThan">
      <formula>0</formula>
    </cfRule>
  </conditionalFormatting>
  <conditionalFormatting sqref="AV11:AV12">
    <cfRule type="cellIs" dxfId="167" priority="52" stopIfTrue="1" operator="between">
      <formula>#REF!</formula>
      <formula>#REF!</formula>
    </cfRule>
    <cfRule type="cellIs" dxfId="166" priority="53" stopIfTrue="1" operator="between">
      <formula>#REF!</formula>
      <formula>0</formula>
    </cfRule>
  </conditionalFormatting>
  <conditionalFormatting sqref="AV12">
    <cfRule type="cellIs" dxfId="165" priority="54" stopIfTrue="1" operator="lessThan">
      <formula>0</formula>
    </cfRule>
  </conditionalFormatting>
  <conditionalFormatting sqref="AV15">
    <cfRule type="cellIs" dxfId="164" priority="175" stopIfTrue="1" operator="between">
      <formula>#REF!</formula>
      <formula>0</formula>
    </cfRule>
    <cfRule type="cellIs" dxfId="163" priority="174" stopIfTrue="1" operator="between">
      <formula>#REF!</formula>
      <formula>#REF!</formula>
    </cfRule>
    <cfRule type="cellIs" dxfId="162" priority="176" stopIfTrue="1" operator="lessThan">
      <formula>0</formula>
    </cfRule>
  </conditionalFormatting>
  <conditionalFormatting sqref="AV21">
    <cfRule type="cellIs" dxfId="161" priority="1065" stopIfTrue="1" operator="between">
      <formula>#REF!</formula>
      <formula>#REF!</formula>
    </cfRule>
    <cfRule type="cellIs" dxfId="160" priority="1066" stopIfTrue="1" operator="between">
      <formula>#REF!</formula>
      <formula>0</formula>
    </cfRule>
    <cfRule type="cellIs" dxfId="159" priority="1067" stopIfTrue="1" operator="lessThan">
      <formula>0</formula>
    </cfRule>
  </conditionalFormatting>
  <conditionalFormatting sqref="AV23:AV24">
    <cfRule type="cellIs" dxfId="158" priority="346" stopIfTrue="1" operator="between">
      <formula>#REF!</formula>
      <formula>#REF!</formula>
    </cfRule>
    <cfRule type="cellIs" dxfId="157" priority="347" stopIfTrue="1" operator="between">
      <formula>#REF!</formula>
      <formula>0</formula>
    </cfRule>
    <cfRule type="cellIs" dxfId="156" priority="348" stopIfTrue="1" operator="lessThan">
      <formula>0</formula>
    </cfRule>
  </conditionalFormatting>
  <conditionalFormatting sqref="AX9">
    <cfRule type="cellIs" dxfId="155" priority="2121" stopIfTrue="1" operator="between">
      <formula>#REF!</formula>
      <formula>0</formula>
    </cfRule>
    <cfRule type="cellIs" dxfId="154" priority="2120" stopIfTrue="1" operator="between">
      <formula>#REF!</formula>
      <formula>#REF!</formula>
    </cfRule>
    <cfRule type="cellIs" dxfId="153" priority="2122" stopIfTrue="1" operator="lessThan">
      <formula>0</formula>
    </cfRule>
  </conditionalFormatting>
  <conditionalFormatting sqref="AX11">
    <cfRule type="cellIs" dxfId="152" priority="2396" stopIfTrue="1" operator="lessThan">
      <formula>0</formula>
    </cfRule>
  </conditionalFormatting>
  <conditionalFormatting sqref="AX11:AX12">
    <cfRule type="cellIs" dxfId="151" priority="49" stopIfTrue="1" operator="between">
      <formula>#REF!</formula>
      <formula>#REF!</formula>
    </cfRule>
    <cfRule type="cellIs" dxfId="150" priority="50" stopIfTrue="1" operator="between">
      <formula>#REF!</formula>
      <formula>0</formula>
    </cfRule>
  </conditionalFormatting>
  <conditionalFormatting sqref="AX12">
    <cfRule type="cellIs" dxfId="149" priority="51" stopIfTrue="1" operator="lessThan">
      <formula>0</formula>
    </cfRule>
  </conditionalFormatting>
  <conditionalFormatting sqref="AX14:AX15">
    <cfRule type="cellIs" dxfId="148" priority="173" stopIfTrue="1" operator="lessThan">
      <formula>0</formula>
    </cfRule>
    <cfRule type="cellIs" dxfId="147" priority="172" stopIfTrue="1" operator="between">
      <formula>#REF!</formula>
      <formula>0</formula>
    </cfRule>
    <cfRule type="cellIs" dxfId="146" priority="171" stopIfTrue="1" operator="between">
      <formula>#REF!</formula>
      <formula>#REF!</formula>
    </cfRule>
  </conditionalFormatting>
  <conditionalFormatting sqref="AX21">
    <cfRule type="cellIs" dxfId="145" priority="1061" stopIfTrue="1" operator="between">
      <formula>#REF!</formula>
      <formula>#REF!</formula>
    </cfRule>
    <cfRule type="cellIs" dxfId="144" priority="1062" stopIfTrue="1" operator="between">
      <formula>#REF!</formula>
      <formula>0</formula>
    </cfRule>
    <cfRule type="cellIs" dxfId="143" priority="1063" stopIfTrue="1" operator="lessThan">
      <formula>0</formula>
    </cfRule>
  </conditionalFormatting>
  <conditionalFormatting sqref="AX23:AX24">
    <cfRule type="cellIs" dxfId="142" priority="259" stopIfTrue="1" operator="between">
      <formula>#REF!</formula>
      <formula>0</formula>
    </cfRule>
    <cfRule type="cellIs" dxfId="141" priority="260" stopIfTrue="1" operator="lessThan">
      <formula>0</formula>
    </cfRule>
    <cfRule type="cellIs" dxfId="140" priority="258" stopIfTrue="1" operator="between">
      <formula>#REF!</formula>
      <formula>#REF!</formula>
    </cfRule>
  </conditionalFormatting>
  <conditionalFormatting sqref="AX32">
    <cfRule type="cellIs" dxfId="139" priority="3771" stopIfTrue="1" operator="between">
      <formula>#REF!</formula>
      <formula>#REF!</formula>
    </cfRule>
    <cfRule type="cellIs" dxfId="138" priority="3772" stopIfTrue="1" operator="between">
      <formula>#REF!</formula>
      <formula>0</formula>
    </cfRule>
    <cfRule type="cellIs" dxfId="137" priority="3773" stopIfTrue="1" operator="lessThan">
      <formula>0</formula>
    </cfRule>
  </conditionalFormatting>
  <conditionalFormatting sqref="AX35">
    <cfRule type="cellIs" dxfId="136" priority="651" stopIfTrue="1" operator="lessThan">
      <formula>0</formula>
    </cfRule>
    <cfRule type="cellIs" dxfId="135" priority="650" stopIfTrue="1" operator="between">
      <formula>#REF!</formula>
      <formula>0</formula>
    </cfRule>
    <cfRule type="cellIs" dxfId="134" priority="649" stopIfTrue="1" operator="between">
      <formula>#REF!</formula>
      <formula>#REF!</formula>
    </cfRule>
  </conditionalFormatting>
  <conditionalFormatting sqref="AZ9">
    <cfRule type="cellIs" dxfId="133" priority="4259" stopIfTrue="1" operator="lessThan">
      <formula>0</formula>
    </cfRule>
  </conditionalFormatting>
  <conditionalFormatting sqref="AZ9:BA9">
    <cfRule type="cellIs" dxfId="132" priority="4258" stopIfTrue="1" operator="between">
      <formula>#REF!</formula>
      <formula>0</formula>
    </cfRule>
    <cfRule type="cellIs" dxfId="131" priority="4257" stopIfTrue="1" operator="between">
      <formula>#REF!</formula>
      <formula>#REF!</formula>
    </cfRule>
  </conditionalFormatting>
  <conditionalFormatting sqref="BA9">
    <cfRule type="cellIs" dxfId="130" priority="426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787" t="s">
        <v>70</v>
      </c>
      <c r="H2" s="16" t="s">
        <v>71</v>
      </c>
      <c r="I2" s="792">
        <v>45397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788"/>
      <c r="H3" s="18" t="s">
        <v>73</v>
      </c>
      <c r="I3" s="79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74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789" t="s">
        <v>76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80</v>
      </c>
      <c r="J9" s="791"/>
      <c r="K9" s="791"/>
      <c r="L9" s="791"/>
      <c r="M9" s="761" t="s">
        <v>81</v>
      </c>
      <c r="N9" s="762"/>
      <c r="O9" s="762"/>
      <c r="P9" s="762"/>
      <c r="Q9" s="763" t="s">
        <v>82</v>
      </c>
      <c r="R9" s="764"/>
      <c r="S9" s="764"/>
      <c r="T9" s="764"/>
      <c r="U9" s="76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770" t="s">
        <v>92</v>
      </c>
      <c r="S10" s="771"/>
      <c r="T10" s="772" t="s">
        <v>93</v>
      </c>
      <c r="U10" s="773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783" t="s">
        <v>175</v>
      </c>
      <c r="G12" s="28" t="s">
        <v>109</v>
      </c>
      <c r="H12" s="29"/>
      <c r="I12" s="794" t="s">
        <v>16</v>
      </c>
      <c r="J12" s="797"/>
      <c r="K12" s="804"/>
      <c r="L12" s="797"/>
      <c r="M12" s="780" t="s">
        <v>110</v>
      </c>
      <c r="N12" s="814" t="s">
        <v>111</v>
      </c>
      <c r="O12" s="814" t="s">
        <v>194</v>
      </c>
      <c r="P12" s="810" t="s">
        <v>112</v>
      </c>
      <c r="Q12" s="774" t="s">
        <v>113</v>
      </c>
      <c r="R12" s="775"/>
      <c r="S12" s="775"/>
      <c r="T12" s="775"/>
      <c r="U12" s="776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84"/>
      <c r="G13" s="32"/>
      <c r="H13" s="33"/>
      <c r="I13" s="795"/>
      <c r="J13" s="798"/>
      <c r="K13" s="805"/>
      <c r="L13" s="798"/>
      <c r="M13" s="781"/>
      <c r="N13" s="815"/>
      <c r="O13" s="815"/>
      <c r="P13" s="811"/>
      <c r="Q13" s="97" t="s">
        <v>115</v>
      </c>
      <c r="R13" s="98">
        <v>4488.8</v>
      </c>
      <c r="S13" s="99">
        <v>45397</v>
      </c>
      <c r="T13" s="100">
        <f>R13-H27</f>
        <v>10</v>
      </c>
      <c r="U13" s="101">
        <f>S13-I2</f>
        <v>0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4"/>
      <c r="G14" s="32"/>
      <c r="H14" s="33"/>
      <c r="I14" s="795"/>
      <c r="J14" s="798"/>
      <c r="K14" s="805"/>
      <c r="L14" s="798"/>
      <c r="M14" s="781"/>
      <c r="N14" s="815"/>
      <c r="O14" s="815"/>
      <c r="P14" s="811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84"/>
      <c r="G15" s="32"/>
      <c r="H15" s="33"/>
      <c r="I15" s="795"/>
      <c r="J15" s="798"/>
      <c r="K15" s="805"/>
      <c r="L15" s="798"/>
      <c r="M15" s="781"/>
      <c r="N15" s="815"/>
      <c r="O15" s="815"/>
      <c r="P15" s="811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84"/>
      <c r="G16" s="32"/>
      <c r="H16" s="33"/>
      <c r="I16" s="795"/>
      <c r="J16" s="798"/>
      <c r="K16" s="805"/>
      <c r="L16" s="798"/>
      <c r="M16" s="781"/>
      <c r="N16" s="815"/>
      <c r="O16" s="815"/>
      <c r="P16" s="811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4"/>
      <c r="G17" s="32"/>
      <c r="H17" s="33"/>
      <c r="I17" s="795"/>
      <c r="J17" s="798"/>
      <c r="K17" s="805"/>
      <c r="L17" s="798"/>
      <c r="M17" s="781"/>
      <c r="N17" s="815"/>
      <c r="O17" s="815"/>
      <c r="P17" s="811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4"/>
      <c r="G18" s="32"/>
      <c r="H18" s="33"/>
      <c r="I18" s="795"/>
      <c r="J18" s="798"/>
      <c r="K18" s="805"/>
      <c r="L18" s="798"/>
      <c r="M18" s="781"/>
      <c r="N18" s="815"/>
      <c r="O18" s="815"/>
      <c r="P18" s="811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35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4"/>
      <c r="G19" s="32"/>
      <c r="H19" s="33"/>
      <c r="I19" s="795"/>
      <c r="J19" s="798"/>
      <c r="K19" s="805"/>
      <c r="L19" s="798"/>
      <c r="M19" s="781"/>
      <c r="N19" s="815"/>
      <c r="O19" s="815"/>
      <c r="P19" s="811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784"/>
      <c r="G20" s="32"/>
      <c r="H20" s="33"/>
      <c r="I20" s="795"/>
      <c r="J20" s="798"/>
      <c r="K20" s="805"/>
      <c r="L20" s="798"/>
      <c r="M20" s="781"/>
      <c r="N20" s="815"/>
      <c r="O20" s="815"/>
      <c r="P20" s="811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676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5"/>
      <c r="J21" s="798"/>
      <c r="K21" s="805"/>
      <c r="L21" s="798"/>
      <c r="M21" s="781"/>
      <c r="N21" s="815"/>
      <c r="O21" s="815"/>
      <c r="P21" s="811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458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5"/>
      <c r="J22" s="798"/>
      <c r="K22" s="805"/>
      <c r="L22" s="798"/>
      <c r="M22" s="781"/>
      <c r="N22" s="815"/>
      <c r="O22" s="815"/>
      <c r="P22" s="811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5"/>
      <c r="J23" s="798"/>
      <c r="K23" s="805"/>
      <c r="L23" s="798"/>
      <c r="M23" s="781"/>
      <c r="N23" s="815"/>
      <c r="O23" s="815"/>
      <c r="P23" s="811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19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5"/>
      <c r="J24" s="798"/>
      <c r="K24" s="805"/>
      <c r="L24" s="798"/>
      <c r="M24" s="781"/>
      <c r="N24" s="815"/>
      <c r="O24" s="815"/>
      <c r="P24" s="811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23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4"/>
      <c r="H25" s="33"/>
      <c r="I25" s="795"/>
      <c r="J25" s="798"/>
      <c r="K25" s="805"/>
      <c r="L25" s="798"/>
      <c r="M25" s="781"/>
      <c r="N25" s="815"/>
      <c r="O25" s="815"/>
      <c r="P25" s="811"/>
      <c r="Q25" s="132" t="s">
        <v>130</v>
      </c>
      <c r="R25" s="138"/>
      <c r="S25" s="136">
        <v>45417</v>
      </c>
      <c r="T25" s="138"/>
      <c r="U25" s="128">
        <f>S25-I2</f>
        <v>20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4"/>
      <c r="H26" s="35"/>
      <c r="I26" s="795"/>
      <c r="J26" s="798"/>
      <c r="K26" s="805"/>
      <c r="L26" s="798"/>
      <c r="M26" s="781"/>
      <c r="N26" s="815"/>
      <c r="O26" s="815"/>
      <c r="P26" s="811"/>
      <c r="Q26" s="130" t="s">
        <v>131</v>
      </c>
      <c r="R26" s="139"/>
      <c r="S26" s="131">
        <v>45525</v>
      </c>
      <c r="T26" s="139"/>
      <c r="U26" s="140">
        <f>S26-I2</f>
        <v>128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4"/>
      <c r="G27" s="31" t="s">
        <v>132</v>
      </c>
      <c r="H27" s="36">
        <f>4471.7+B12</f>
        <v>4478.8</v>
      </c>
      <c r="I27" s="795"/>
      <c r="J27" s="798"/>
      <c r="K27" s="805"/>
      <c r="L27" s="798"/>
      <c r="M27" s="781"/>
      <c r="N27" s="815"/>
      <c r="O27" s="815"/>
      <c r="P27" s="811"/>
      <c r="Q27" s="141" t="s">
        <v>133</v>
      </c>
      <c r="R27" s="142"/>
      <c r="S27" s="143">
        <v>45581</v>
      </c>
      <c r="T27" s="142"/>
      <c r="U27" s="140">
        <f>S27-I2</f>
        <v>184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4"/>
      <c r="G28" s="36">
        <f>1953.8+B12</f>
        <v>1960.8999999999999</v>
      </c>
      <c r="H28" s="33"/>
      <c r="I28" s="795"/>
      <c r="J28" s="798"/>
      <c r="K28" s="805"/>
      <c r="L28" s="798"/>
      <c r="M28" s="781"/>
      <c r="N28" s="815"/>
      <c r="O28" s="815"/>
      <c r="P28" s="811"/>
      <c r="Q28" s="144" t="s">
        <v>179</v>
      </c>
      <c r="R28" s="142"/>
      <c r="S28" s="145">
        <v>45960</v>
      </c>
      <c r="T28" s="142"/>
      <c r="U28" s="146">
        <f>S28-I2</f>
        <v>563</v>
      </c>
      <c r="V28" s="102"/>
      <c r="W28" s="49"/>
      <c r="Z28" s="195"/>
      <c r="AA28" s="196"/>
    </row>
    <row r="29" spans="1:27" ht="30" customHeight="1" thickTop="1" thickBot="1">
      <c r="E29" s="19"/>
      <c r="F29" s="784"/>
      <c r="G29" s="31"/>
      <c r="H29" s="33"/>
      <c r="I29" s="795"/>
      <c r="J29" s="798"/>
      <c r="K29" s="805"/>
      <c r="L29" s="798"/>
      <c r="M29" s="781"/>
      <c r="N29" s="815"/>
      <c r="O29" s="815"/>
      <c r="P29" s="81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4"/>
      <c r="G30" s="31" t="s">
        <v>134</v>
      </c>
      <c r="H30" s="33"/>
      <c r="I30" s="795"/>
      <c r="J30" s="798"/>
      <c r="K30" s="805"/>
      <c r="L30" s="798"/>
      <c r="M30" s="781"/>
      <c r="N30" s="815"/>
      <c r="O30" s="815"/>
      <c r="P30" s="81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4"/>
      <c r="G31" s="36">
        <f>4952.6+B12</f>
        <v>4959.7000000000007</v>
      </c>
      <c r="H31" s="33"/>
      <c r="I31" s="795"/>
      <c r="J31" s="798"/>
      <c r="K31" s="805"/>
      <c r="L31" s="798"/>
      <c r="M31" s="781"/>
      <c r="N31" s="815"/>
      <c r="O31" s="815"/>
      <c r="P31" s="811"/>
      <c r="Q31" s="777" t="s">
        <v>135</v>
      </c>
      <c r="R31" s="778"/>
      <c r="S31" s="778"/>
      <c r="T31" s="778"/>
      <c r="U31" s="779"/>
      <c r="V31" s="150"/>
      <c r="W31" s="49"/>
      <c r="Z31" s="195"/>
      <c r="AA31" s="196"/>
    </row>
    <row r="32" spans="1:27" ht="30" customHeight="1" thickTop="1" thickBot="1">
      <c r="E32" s="19"/>
      <c r="F32" s="784"/>
      <c r="H32" s="36"/>
      <c r="I32" s="795"/>
      <c r="J32" s="798"/>
      <c r="K32" s="805"/>
      <c r="L32" s="798"/>
      <c r="M32" s="781"/>
      <c r="N32" s="815"/>
      <c r="O32" s="815"/>
      <c r="P32" s="811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4"/>
      <c r="G33" s="32"/>
      <c r="H33" s="33"/>
      <c r="I33" s="795"/>
      <c r="J33" s="798"/>
      <c r="K33" s="805"/>
      <c r="L33" s="798"/>
      <c r="M33" s="781"/>
      <c r="N33" s="815"/>
      <c r="O33" s="815"/>
      <c r="P33" s="811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193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784"/>
      <c r="G34" s="32"/>
      <c r="H34" s="33"/>
      <c r="I34" s="795"/>
      <c r="J34" s="798"/>
      <c r="K34" s="805"/>
      <c r="L34" s="798"/>
      <c r="M34" s="781"/>
      <c r="N34" s="815"/>
      <c r="O34" s="815"/>
      <c r="P34" s="811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784"/>
      <c r="G35" s="32"/>
      <c r="H35" s="33"/>
      <c r="I35" s="795"/>
      <c r="J35" s="798"/>
      <c r="K35" s="805"/>
      <c r="L35" s="798"/>
      <c r="M35" s="781"/>
      <c r="N35" s="815"/>
      <c r="O35" s="815"/>
      <c r="P35" s="81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4"/>
      <c r="G36" s="32"/>
      <c r="H36" s="33"/>
      <c r="I36" s="795"/>
      <c r="J36" s="798"/>
      <c r="K36" s="805"/>
      <c r="L36" s="798"/>
      <c r="M36" s="781"/>
      <c r="N36" s="815"/>
      <c r="O36" s="815"/>
      <c r="P36" s="811"/>
      <c r="Q36" s="777" t="s">
        <v>139</v>
      </c>
      <c r="R36" s="778"/>
      <c r="S36" s="778"/>
      <c r="T36" s="778"/>
      <c r="U36" s="779"/>
      <c r="V36" s="108"/>
      <c r="W36" s="49"/>
      <c r="Z36" s="195"/>
      <c r="AA36" s="196"/>
    </row>
    <row r="37" spans="5:27" ht="30" customHeight="1" thickTop="1" thickBot="1">
      <c r="E37" s="19"/>
      <c r="F37" s="784"/>
      <c r="G37" s="32"/>
      <c r="H37" s="33"/>
      <c r="I37" s="795"/>
      <c r="J37" s="798"/>
      <c r="K37" s="805"/>
      <c r="L37" s="798"/>
      <c r="M37" s="781"/>
      <c r="N37" s="815"/>
      <c r="O37" s="815"/>
      <c r="P37" s="811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4"/>
      <c r="G38" s="32"/>
      <c r="H38" s="33"/>
      <c r="I38" s="795"/>
      <c r="J38" s="798"/>
      <c r="K38" s="805"/>
      <c r="L38" s="798"/>
      <c r="M38" s="781"/>
      <c r="N38" s="815"/>
      <c r="O38" s="815"/>
      <c r="P38" s="811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784"/>
      <c r="G39" s="32"/>
      <c r="H39" s="33"/>
      <c r="I39" s="795"/>
      <c r="J39" s="798"/>
      <c r="K39" s="805"/>
      <c r="L39" s="798"/>
      <c r="M39" s="781"/>
      <c r="N39" s="815"/>
      <c r="O39" s="815"/>
      <c r="P39" s="811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784"/>
      <c r="G40" s="32"/>
      <c r="H40" s="33"/>
      <c r="I40" s="795"/>
      <c r="J40" s="798"/>
      <c r="K40" s="805"/>
      <c r="L40" s="798"/>
      <c r="M40" s="781"/>
      <c r="N40" s="815"/>
      <c r="O40" s="815"/>
      <c r="P40" s="811"/>
      <c r="Q40" s="151" t="s">
        <v>143</v>
      </c>
      <c r="R40" s="139"/>
      <c r="S40" s="116">
        <v>45578</v>
      </c>
      <c r="T40" s="139"/>
      <c r="U40" s="165">
        <f>S40-I2</f>
        <v>181</v>
      </c>
      <c r="V40" s="157"/>
      <c r="W40" s="49"/>
      <c r="Z40" s="195"/>
      <c r="AA40" s="196"/>
    </row>
    <row r="41" spans="5:27" ht="30" customHeight="1" thickTop="1" thickBot="1">
      <c r="F41" s="784"/>
      <c r="G41" s="32"/>
      <c r="H41" s="33"/>
      <c r="I41" s="795"/>
      <c r="J41" s="798"/>
      <c r="K41" s="805"/>
      <c r="L41" s="798"/>
      <c r="M41" s="781"/>
      <c r="N41" s="815"/>
      <c r="O41" s="815"/>
      <c r="P41" s="811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784"/>
      <c r="G42" s="32"/>
      <c r="H42" s="33"/>
      <c r="I42" s="795"/>
      <c r="J42" s="798"/>
      <c r="K42" s="805"/>
      <c r="L42" s="798"/>
      <c r="M42" s="781"/>
      <c r="N42" s="815"/>
      <c r="O42" s="815"/>
      <c r="P42" s="811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785"/>
      <c r="G43" s="38"/>
      <c r="H43" s="39"/>
      <c r="I43" s="796"/>
      <c r="J43" s="799"/>
      <c r="K43" s="805"/>
      <c r="L43" s="799"/>
      <c r="M43" s="782"/>
      <c r="N43" s="816"/>
      <c r="O43" s="816"/>
      <c r="P43" s="81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787" t="s">
        <v>70</v>
      </c>
      <c r="H46" s="16" t="s">
        <v>71</v>
      </c>
      <c r="I46" s="792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788"/>
      <c r="H47" s="18" t="s">
        <v>73</v>
      </c>
      <c r="I47" s="79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146</v>
      </c>
      <c r="J53" s="791"/>
      <c r="K53" s="791"/>
      <c r="L53" s="791"/>
      <c r="M53" s="761" t="s">
        <v>147</v>
      </c>
      <c r="N53" s="762"/>
      <c r="O53" s="762"/>
      <c r="P53" s="762"/>
      <c r="Q53" s="763" t="s">
        <v>148</v>
      </c>
      <c r="R53" s="764"/>
      <c r="S53" s="764"/>
      <c r="T53" s="764"/>
      <c r="U53" s="765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66" t="s">
        <v>149</v>
      </c>
      <c r="S54" s="767"/>
      <c r="T54" s="768" t="s">
        <v>150</v>
      </c>
      <c r="U54" s="769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0</v>
      </c>
      <c r="E56" s="19"/>
      <c r="F56" s="783" t="s">
        <v>154</v>
      </c>
      <c r="G56" s="28" t="s">
        <v>155</v>
      </c>
      <c r="H56" s="29"/>
      <c r="I56" s="794" t="s">
        <v>163</v>
      </c>
      <c r="J56" s="800" t="s">
        <v>200</v>
      </c>
      <c r="K56" s="804" t="s">
        <v>203</v>
      </c>
      <c r="L56" s="797" t="s">
        <v>207</v>
      </c>
      <c r="M56" s="780" t="s">
        <v>185</v>
      </c>
      <c r="N56" s="814" t="s">
        <v>156</v>
      </c>
      <c r="O56" s="814" t="s">
        <v>202</v>
      </c>
      <c r="P56" s="810" t="s">
        <v>112</v>
      </c>
      <c r="Q56" s="774" t="s">
        <v>113</v>
      </c>
      <c r="R56" s="775"/>
      <c r="S56" s="775"/>
      <c r="T56" s="775"/>
      <c r="U56" s="775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4"/>
      <c r="G57" s="32"/>
      <c r="H57" s="33"/>
      <c r="I57" s="795"/>
      <c r="J57" s="801"/>
      <c r="K57" s="805"/>
      <c r="L57" s="798"/>
      <c r="M57" s="781"/>
      <c r="N57" s="815"/>
      <c r="O57" s="815"/>
      <c r="P57" s="811"/>
      <c r="Q57" s="97" t="s">
        <v>115</v>
      </c>
      <c r="R57" s="183">
        <v>4561.8999999999996</v>
      </c>
      <c r="S57" s="99">
        <v>45400</v>
      </c>
      <c r="T57" s="184">
        <f>R57-H71</f>
        <v>10</v>
      </c>
      <c r="U57" s="101">
        <f>S57-I2</f>
        <v>3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4"/>
      <c r="G58" s="32"/>
      <c r="H58" s="33"/>
      <c r="I58" s="795"/>
      <c r="J58" s="801"/>
      <c r="K58" s="805"/>
      <c r="L58" s="798"/>
      <c r="M58" s="781"/>
      <c r="N58" s="815"/>
      <c r="O58" s="815"/>
      <c r="P58" s="811"/>
      <c r="Q58" s="103" t="s">
        <v>117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4"/>
      <c r="G59" s="32"/>
      <c r="H59" s="33"/>
      <c r="I59" s="795"/>
      <c r="J59" s="801"/>
      <c r="K59" s="805"/>
      <c r="L59" s="798"/>
      <c r="M59" s="781"/>
      <c r="N59" s="815"/>
      <c r="O59" s="815"/>
      <c r="P59" s="811"/>
      <c r="Q59" s="103" t="s">
        <v>118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84"/>
      <c r="G60" s="32"/>
      <c r="H60" s="33"/>
      <c r="I60" s="795"/>
      <c r="J60" s="801"/>
      <c r="K60" s="805"/>
      <c r="L60" s="798"/>
      <c r="M60" s="781"/>
      <c r="N60" s="815"/>
      <c r="O60" s="815"/>
      <c r="P60" s="811"/>
      <c r="Q60" s="110" t="s">
        <v>119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4"/>
      <c r="G61" s="32"/>
      <c r="H61" s="33"/>
      <c r="I61" s="795"/>
      <c r="J61" s="801"/>
      <c r="K61" s="805"/>
      <c r="L61" s="798"/>
      <c r="M61" s="781"/>
      <c r="N61" s="815"/>
      <c r="O61" s="815"/>
      <c r="P61" s="811"/>
      <c r="Q61" s="114" t="s">
        <v>120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130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4"/>
      <c r="G62" s="32"/>
      <c r="H62" s="33"/>
      <c r="I62" s="795"/>
      <c r="J62" s="801"/>
      <c r="K62" s="805"/>
      <c r="L62" s="798"/>
      <c r="M62" s="781"/>
      <c r="N62" s="815"/>
      <c r="O62" s="815"/>
      <c r="P62" s="811"/>
      <c r="Q62" s="114" t="s">
        <v>121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21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4"/>
      <c r="G63" s="32"/>
      <c r="H63" s="33"/>
      <c r="I63" s="795"/>
      <c r="J63" s="801"/>
      <c r="K63" s="805"/>
      <c r="L63" s="798"/>
      <c r="M63" s="781"/>
      <c r="N63" s="815"/>
      <c r="O63" s="815"/>
      <c r="P63" s="811"/>
      <c r="Q63" s="121" t="s">
        <v>123</v>
      </c>
      <c r="R63" s="122">
        <v>4794.2</v>
      </c>
      <c r="S63" s="192"/>
      <c r="T63" s="122">
        <f>R63-H71</f>
        <v>242.30000000000018</v>
      </c>
      <c r="U63" s="153"/>
      <c r="V63" s="813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4"/>
      <c r="G64" s="32"/>
      <c r="H64" s="33"/>
      <c r="I64" s="795"/>
      <c r="J64" s="801"/>
      <c r="K64" s="805"/>
      <c r="L64" s="798"/>
      <c r="M64" s="781"/>
      <c r="N64" s="815"/>
      <c r="O64" s="815"/>
      <c r="P64" s="811"/>
      <c r="Q64" s="126" t="s">
        <v>157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679</v>
      </c>
      <c r="V64" s="81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4"/>
      <c r="G65" s="32"/>
      <c r="H65" s="33"/>
      <c r="I65" s="795"/>
      <c r="J65" s="801"/>
      <c r="K65" s="805"/>
      <c r="L65" s="798"/>
      <c r="M65" s="781"/>
      <c r="N65" s="815"/>
      <c r="O65" s="815"/>
      <c r="P65" s="811"/>
      <c r="Q65" s="130" t="s">
        <v>125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4"/>
      <c r="G66" s="32"/>
      <c r="H66" s="33"/>
      <c r="I66" s="795"/>
      <c r="J66" s="801"/>
      <c r="K66" s="805"/>
      <c r="L66" s="798"/>
      <c r="M66" s="781"/>
      <c r="N66" s="815"/>
      <c r="O66" s="815"/>
      <c r="P66" s="811"/>
      <c r="Q66" s="134" t="s">
        <v>126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84"/>
      <c r="G67" s="32"/>
      <c r="H67" s="33"/>
      <c r="I67" s="795"/>
      <c r="J67" s="801"/>
      <c r="K67" s="805"/>
      <c r="L67" s="798"/>
      <c r="M67" s="781"/>
      <c r="N67" s="815"/>
      <c r="O67" s="815"/>
      <c r="P67" s="811"/>
      <c r="Q67" s="132" t="s">
        <v>127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46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4"/>
      <c r="G68" s="31"/>
      <c r="H68" s="33"/>
      <c r="I68" s="795"/>
      <c r="J68" s="801"/>
      <c r="K68" s="805"/>
      <c r="L68" s="798"/>
      <c r="M68" s="781"/>
      <c r="N68" s="815"/>
      <c r="O68" s="815"/>
      <c r="P68" s="811"/>
      <c r="Q68" s="134" t="s">
        <v>128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411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4"/>
      <c r="G69" s="31"/>
      <c r="H69" s="36"/>
      <c r="I69" s="795"/>
      <c r="J69" s="801"/>
      <c r="K69" s="805"/>
      <c r="L69" s="798"/>
      <c r="M69" s="781"/>
      <c r="N69" s="815"/>
      <c r="O69" s="815"/>
      <c r="P69" s="811"/>
      <c r="Q69" s="213" t="s">
        <v>130</v>
      </c>
      <c r="R69" s="138"/>
      <c r="S69" s="136">
        <v>45400</v>
      </c>
      <c r="T69" s="138"/>
      <c r="U69" s="128">
        <f>S69-I2</f>
        <v>3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5"/>
      <c r="J70" s="801"/>
      <c r="K70" s="805"/>
      <c r="L70" s="798"/>
      <c r="M70" s="781"/>
      <c r="N70" s="815"/>
      <c r="O70" s="815"/>
      <c r="P70" s="811"/>
      <c r="Q70" s="134" t="s">
        <v>131</v>
      </c>
      <c r="R70" s="214"/>
      <c r="S70" s="215">
        <v>45418</v>
      </c>
      <c r="T70" s="216"/>
      <c r="U70" s="212">
        <f>S70-I2</f>
        <v>21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84"/>
      <c r="G71" s="31"/>
      <c r="H71" s="36">
        <f>4551.9+B56</f>
        <v>4551.8999999999996</v>
      </c>
      <c r="I71" s="795"/>
      <c r="J71" s="801"/>
      <c r="K71" s="805"/>
      <c r="L71" s="798"/>
      <c r="M71" s="781"/>
      <c r="N71" s="815"/>
      <c r="O71" s="815"/>
      <c r="P71" s="811"/>
      <c r="Q71" s="144" t="s">
        <v>179</v>
      </c>
      <c r="R71" s="218"/>
      <c r="S71" s="211">
        <v>45710</v>
      </c>
      <c r="T71" s="219"/>
      <c r="U71" s="212">
        <f>S71-I2</f>
        <v>313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4"/>
      <c r="G72" s="31" t="s">
        <v>132</v>
      </c>
      <c r="H72" s="36"/>
      <c r="I72" s="795"/>
      <c r="J72" s="801"/>
      <c r="K72" s="805"/>
      <c r="L72" s="798"/>
      <c r="M72" s="781"/>
      <c r="N72" s="815"/>
      <c r="O72" s="815"/>
      <c r="P72" s="81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4"/>
      <c r="G73" s="36">
        <f>4921.4+B56</f>
        <v>4921.3999999999996</v>
      </c>
      <c r="I73" s="795"/>
      <c r="J73" s="801"/>
      <c r="K73" s="805"/>
      <c r="L73" s="798"/>
      <c r="M73" s="781"/>
      <c r="N73" s="815"/>
      <c r="O73" s="815"/>
      <c r="P73" s="811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4"/>
      <c r="G74" s="31"/>
      <c r="H74" s="36"/>
      <c r="I74" s="795"/>
      <c r="J74" s="801"/>
      <c r="K74" s="805"/>
      <c r="L74" s="798"/>
      <c r="M74" s="781"/>
      <c r="N74" s="815"/>
      <c r="O74" s="815"/>
      <c r="P74" s="81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4"/>
      <c r="G75" s="31" t="s">
        <v>134</v>
      </c>
      <c r="H75" s="36"/>
      <c r="I75" s="795"/>
      <c r="J75" s="801"/>
      <c r="K75" s="805"/>
      <c r="L75" s="798"/>
      <c r="M75" s="781"/>
      <c r="N75" s="815"/>
      <c r="O75" s="815"/>
      <c r="P75" s="811"/>
      <c r="Q75" s="774" t="s">
        <v>135</v>
      </c>
      <c r="R75" s="775"/>
      <c r="S75" s="775"/>
      <c r="T75" s="775"/>
      <c r="U75" s="775"/>
      <c r="V75" s="150"/>
      <c r="W75" s="49"/>
      <c r="Z75" s="195"/>
      <c r="AA75" s="196"/>
    </row>
    <row r="76" spans="1:27" ht="30" customHeight="1" thickTop="1" thickBot="1">
      <c r="E76" s="19"/>
      <c r="F76" s="784"/>
      <c r="G76" s="36">
        <f>5797.7+B56</f>
        <v>5797.7</v>
      </c>
      <c r="H76" s="33"/>
      <c r="I76" s="795"/>
      <c r="J76" s="801"/>
      <c r="K76" s="805"/>
      <c r="L76" s="798"/>
      <c r="M76" s="781"/>
      <c r="N76" s="815"/>
      <c r="O76" s="815"/>
      <c r="P76" s="811"/>
      <c r="Q76" s="151" t="s">
        <v>136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4"/>
      <c r="G77" s="32"/>
      <c r="H77" s="33"/>
      <c r="I77" s="795"/>
      <c r="J77" s="801"/>
      <c r="K77" s="805"/>
      <c r="L77" s="798"/>
      <c r="M77" s="781"/>
      <c r="N77" s="815"/>
      <c r="O77" s="815"/>
      <c r="P77" s="811"/>
      <c r="Q77" s="151" t="s">
        <v>159</v>
      </c>
      <c r="R77" s="109">
        <v>4852.3</v>
      </c>
      <c r="S77" s="223"/>
      <c r="T77" s="122">
        <f>R77-H71</f>
        <v>300.40000000000055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784"/>
      <c r="G78" s="32"/>
      <c r="H78" s="33"/>
      <c r="I78" s="795"/>
      <c r="J78" s="801"/>
      <c r="K78" s="805"/>
      <c r="L78" s="798"/>
      <c r="M78" s="781"/>
      <c r="N78" s="815"/>
      <c r="O78" s="815"/>
      <c r="P78" s="811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784"/>
      <c r="G79" s="32"/>
      <c r="H79" s="33"/>
      <c r="I79" s="795"/>
      <c r="J79" s="801"/>
      <c r="K79" s="805"/>
      <c r="L79" s="798"/>
      <c r="M79" s="781"/>
      <c r="N79" s="815"/>
      <c r="O79" s="815"/>
      <c r="P79" s="811"/>
      <c r="Q79" s="130" t="s">
        <v>160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4"/>
      <c r="G80" s="32"/>
      <c r="H80" s="33"/>
      <c r="I80" s="795"/>
      <c r="J80" s="801"/>
      <c r="K80" s="805"/>
      <c r="L80" s="798"/>
      <c r="M80" s="781"/>
      <c r="N80" s="815"/>
      <c r="O80" s="815"/>
      <c r="P80" s="811"/>
      <c r="Q80" s="819" t="s">
        <v>139</v>
      </c>
      <c r="R80" s="820"/>
      <c r="S80" s="820"/>
      <c r="T80" s="820"/>
      <c r="U80" s="820"/>
      <c r="V80" s="108"/>
      <c r="W80" s="49"/>
      <c r="Z80" s="195"/>
      <c r="AA80" s="196"/>
    </row>
    <row r="81" spans="5:27" ht="30" customHeight="1" thickTop="1" thickBot="1">
      <c r="E81" s="19"/>
      <c r="F81" s="784"/>
      <c r="G81" s="32"/>
      <c r="H81" s="33"/>
      <c r="I81" s="795"/>
      <c r="J81" s="801"/>
      <c r="K81" s="805"/>
      <c r="L81" s="798"/>
      <c r="M81" s="781"/>
      <c r="N81" s="815"/>
      <c r="O81" s="815"/>
      <c r="P81" s="811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784"/>
      <c r="G82" s="32"/>
      <c r="H82" s="33"/>
      <c r="I82" s="795"/>
      <c r="J82" s="801"/>
      <c r="K82" s="805"/>
      <c r="L82" s="798"/>
      <c r="M82" s="781"/>
      <c r="N82" s="815"/>
      <c r="O82" s="815"/>
      <c r="P82" s="811"/>
      <c r="Q82" s="163" t="s">
        <v>142</v>
      </c>
      <c r="R82" s="109">
        <v>4726.3999999999996</v>
      </c>
      <c r="S82" s="216"/>
      <c r="T82" s="98">
        <f>R82-H71</f>
        <v>174.5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784"/>
      <c r="G83" s="32"/>
      <c r="H83" s="33"/>
      <c r="I83" s="795"/>
      <c r="J83" s="801"/>
      <c r="K83" s="805"/>
      <c r="L83" s="798"/>
      <c r="M83" s="781"/>
      <c r="N83" s="815"/>
      <c r="O83" s="815"/>
      <c r="P83" s="811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784"/>
      <c r="G84" s="32"/>
      <c r="H84" s="33"/>
      <c r="I84" s="795"/>
      <c r="J84" s="801"/>
      <c r="K84" s="805"/>
      <c r="L84" s="798"/>
      <c r="M84" s="781"/>
      <c r="N84" s="815"/>
      <c r="O84" s="815"/>
      <c r="P84" s="811"/>
      <c r="Q84" s="163" t="s">
        <v>192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4"/>
      <c r="G85" s="32"/>
      <c r="H85" s="33"/>
      <c r="I85" s="795"/>
      <c r="J85" s="801"/>
      <c r="K85" s="805"/>
      <c r="L85" s="798"/>
      <c r="M85" s="781"/>
      <c r="N85" s="815"/>
      <c r="O85" s="815"/>
      <c r="P85" s="811"/>
      <c r="Q85" s="163" t="s">
        <v>183</v>
      </c>
      <c r="R85" s="228"/>
      <c r="S85" s="229">
        <v>45471</v>
      </c>
      <c r="T85" s="166"/>
      <c r="U85" s="230">
        <f>S85-I2</f>
        <v>74</v>
      </c>
      <c r="V85" s="167"/>
      <c r="W85" s="49"/>
      <c r="Z85" s="195"/>
      <c r="AA85" s="196"/>
    </row>
    <row r="86" spans="5:27" ht="30" customHeight="1" thickTop="1" thickBot="1">
      <c r="E86" s="19"/>
      <c r="F86" s="784"/>
      <c r="G86" s="32"/>
      <c r="H86" s="33"/>
      <c r="I86" s="795"/>
      <c r="J86" s="801"/>
      <c r="K86" s="805"/>
      <c r="L86" s="798"/>
      <c r="M86" s="781"/>
      <c r="N86" s="815"/>
      <c r="O86" s="815"/>
      <c r="P86" s="811"/>
      <c r="Q86" s="130" t="s">
        <v>161</v>
      </c>
      <c r="R86" s="139"/>
      <c r="S86" s="131">
        <v>45419</v>
      </c>
      <c r="T86" s="168"/>
      <c r="U86" s="165">
        <f>S86-I2</f>
        <v>22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785"/>
      <c r="G87" s="38"/>
      <c r="H87" s="39"/>
      <c r="I87" s="796"/>
      <c r="J87" s="203"/>
      <c r="K87" s="805"/>
      <c r="L87" s="799"/>
      <c r="M87" s="782"/>
      <c r="N87" s="816"/>
      <c r="O87" s="816"/>
      <c r="P87" s="812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787" t="s">
        <v>70</v>
      </c>
      <c r="H90" s="16" t="s">
        <v>71</v>
      </c>
      <c r="I90" s="792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788"/>
      <c r="H91" s="18" t="s">
        <v>73</v>
      </c>
      <c r="I91" s="79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146</v>
      </c>
      <c r="J97" s="791"/>
      <c r="K97" s="791"/>
      <c r="L97" s="791"/>
      <c r="M97" s="761" t="s">
        <v>147</v>
      </c>
      <c r="N97" s="762"/>
      <c r="O97" s="762"/>
      <c r="P97" s="762"/>
      <c r="Q97" s="763" t="s">
        <v>148</v>
      </c>
      <c r="R97" s="764"/>
      <c r="S97" s="764"/>
      <c r="T97" s="764"/>
      <c r="U97" s="765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66" t="s">
        <v>149</v>
      </c>
      <c r="S98" s="767"/>
      <c r="T98" s="768" t="s">
        <v>150</v>
      </c>
      <c r="U98" s="769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786" t="s">
        <v>176</v>
      </c>
      <c r="G100" s="199" t="s">
        <v>162</v>
      </c>
      <c r="H100" s="29"/>
      <c r="I100" s="794" t="s">
        <v>163</v>
      </c>
      <c r="J100" s="802" t="s">
        <v>195</v>
      </c>
      <c r="K100" s="806" t="s">
        <v>197</v>
      </c>
      <c r="L100" s="808" t="s">
        <v>196</v>
      </c>
      <c r="M100" s="780" t="s">
        <v>164</v>
      </c>
      <c r="N100" s="814" t="s">
        <v>165</v>
      </c>
      <c r="O100" s="817" t="s">
        <v>201</v>
      </c>
      <c r="P100" s="810" t="s">
        <v>112</v>
      </c>
      <c r="Q100" s="774" t="s">
        <v>113</v>
      </c>
      <c r="R100" s="775"/>
      <c r="S100" s="775"/>
      <c r="T100" s="775"/>
      <c r="U100" s="775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784"/>
      <c r="G101" s="200"/>
      <c r="H101" s="33"/>
      <c r="I101" s="795"/>
      <c r="J101" s="803"/>
      <c r="K101" s="807"/>
      <c r="L101" s="809"/>
      <c r="M101" s="781"/>
      <c r="N101" s="815"/>
      <c r="O101" s="818"/>
      <c r="P101" s="811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-304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0"/>
      <c r="H102" s="33"/>
      <c r="I102" s="795"/>
      <c r="J102" s="803"/>
      <c r="K102" s="807"/>
      <c r="L102" s="809"/>
      <c r="M102" s="781"/>
      <c r="N102" s="815"/>
      <c r="O102" s="818"/>
      <c r="P102" s="811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0"/>
      <c r="H103" s="33"/>
      <c r="I103" s="795"/>
      <c r="J103" s="803"/>
      <c r="K103" s="807"/>
      <c r="L103" s="809"/>
      <c r="M103" s="781"/>
      <c r="N103" s="815"/>
      <c r="O103" s="818"/>
      <c r="P103" s="811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0"/>
      <c r="H104" s="33"/>
      <c r="I104" s="795"/>
      <c r="J104" s="803"/>
      <c r="K104" s="807"/>
      <c r="L104" s="809"/>
      <c r="M104" s="781"/>
      <c r="N104" s="815"/>
      <c r="O104" s="818"/>
      <c r="P104" s="811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0"/>
      <c r="H105" s="33"/>
      <c r="I105" s="795"/>
      <c r="J105" s="803"/>
      <c r="K105" s="807"/>
      <c r="L105" s="809"/>
      <c r="M105" s="781"/>
      <c r="N105" s="815"/>
      <c r="O105" s="818"/>
      <c r="P105" s="811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-213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0"/>
      <c r="H106" s="33"/>
      <c r="I106" s="795"/>
      <c r="J106" s="803"/>
      <c r="K106" s="807"/>
      <c r="L106" s="809"/>
      <c r="M106" s="781"/>
      <c r="N106" s="815"/>
      <c r="O106" s="818"/>
      <c r="P106" s="811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-286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0"/>
      <c r="H107" s="33"/>
      <c r="I107" s="795"/>
      <c r="J107" s="803"/>
      <c r="K107" s="807"/>
      <c r="L107" s="809"/>
      <c r="M107" s="781"/>
      <c r="N107" s="815"/>
      <c r="O107" s="818"/>
      <c r="P107" s="811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0"/>
      <c r="H108" s="33"/>
      <c r="I108" s="795"/>
      <c r="J108" s="803"/>
      <c r="K108" s="807"/>
      <c r="L108" s="809"/>
      <c r="M108" s="781"/>
      <c r="N108" s="815"/>
      <c r="O108" s="818"/>
      <c r="P108" s="811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-290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0"/>
      <c r="H109" s="33"/>
      <c r="I109" s="795"/>
      <c r="J109" s="803"/>
      <c r="K109" s="807"/>
      <c r="L109" s="809"/>
      <c r="M109" s="781"/>
      <c r="N109" s="815"/>
      <c r="O109" s="818"/>
      <c r="P109" s="811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0"/>
      <c r="H110" s="33"/>
      <c r="I110" s="795"/>
      <c r="J110" s="803"/>
      <c r="K110" s="807"/>
      <c r="L110" s="809"/>
      <c r="M110" s="781"/>
      <c r="N110" s="815"/>
      <c r="O110" s="818"/>
      <c r="P110" s="811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0"/>
      <c r="H111" s="33"/>
      <c r="I111" s="795"/>
      <c r="J111" s="803"/>
      <c r="K111" s="807"/>
      <c r="L111" s="809"/>
      <c r="M111" s="781"/>
      <c r="N111" s="815"/>
      <c r="O111" s="818"/>
      <c r="P111" s="811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-191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0"/>
      <c r="H112" s="33"/>
      <c r="I112" s="795"/>
      <c r="J112" s="803"/>
      <c r="K112" s="807"/>
      <c r="L112" s="809"/>
      <c r="M112" s="781"/>
      <c r="N112" s="815"/>
      <c r="O112" s="818"/>
      <c r="P112" s="811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-289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5"/>
      <c r="J113" s="803"/>
      <c r="K113" s="807"/>
      <c r="L113" s="809"/>
      <c r="M113" s="781"/>
      <c r="N113" s="815"/>
      <c r="O113" s="818"/>
      <c r="P113" s="811"/>
      <c r="Q113" s="132" t="s">
        <v>130</v>
      </c>
      <c r="R113" s="214"/>
      <c r="S113" s="211">
        <v>45109</v>
      </c>
      <c r="T113" s="216"/>
      <c r="U113" s="236">
        <f>S113-I2</f>
        <v>-288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5"/>
      <c r="J114" s="803"/>
      <c r="K114" s="807"/>
      <c r="L114" s="809"/>
      <c r="M114" s="781"/>
      <c r="N114" s="815"/>
      <c r="O114" s="818"/>
      <c r="P114" s="811"/>
      <c r="Q114" s="130" t="s">
        <v>131</v>
      </c>
      <c r="R114" s="241"/>
      <c r="S114" s="242">
        <v>45245</v>
      </c>
      <c r="T114" s="241"/>
      <c r="U114" s="243">
        <f>S114-I2</f>
        <v>-152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1" t="s">
        <v>132</v>
      </c>
      <c r="H115" s="36">
        <f>4448+B101</f>
        <v>4448</v>
      </c>
      <c r="I115" s="795"/>
      <c r="J115" s="803"/>
      <c r="K115" s="807"/>
      <c r="L115" s="809"/>
      <c r="M115" s="781"/>
      <c r="N115" s="815"/>
      <c r="O115" s="818"/>
      <c r="P115" s="811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-273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2">
        <f>1895.2+B101</f>
        <v>1895.2</v>
      </c>
      <c r="H116" s="33"/>
      <c r="I116" s="795"/>
      <c r="J116" s="803"/>
      <c r="K116" s="807"/>
      <c r="L116" s="809"/>
      <c r="M116" s="781"/>
      <c r="N116" s="815"/>
      <c r="O116" s="818"/>
      <c r="P116" s="811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-273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4"/>
      <c r="G117" s="201"/>
      <c r="H117" s="33"/>
      <c r="I117" s="795"/>
      <c r="J117" s="803"/>
      <c r="K117" s="807"/>
      <c r="L117" s="809"/>
      <c r="M117" s="781"/>
      <c r="N117" s="815"/>
      <c r="O117" s="818"/>
      <c r="P117" s="81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4"/>
      <c r="G118" s="201" t="s">
        <v>134</v>
      </c>
      <c r="H118" s="33"/>
      <c r="I118" s="795"/>
      <c r="J118" s="803"/>
      <c r="K118" s="807"/>
      <c r="L118" s="809"/>
      <c r="M118" s="781"/>
      <c r="N118" s="815"/>
      <c r="O118" s="818"/>
      <c r="P118" s="81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4"/>
      <c r="G119" s="202">
        <f>4721.2+B101</f>
        <v>4721.2</v>
      </c>
      <c r="H119" s="33"/>
      <c r="I119" s="795"/>
      <c r="J119" s="803"/>
      <c r="K119" s="807"/>
      <c r="L119" s="809"/>
      <c r="M119" s="781"/>
      <c r="N119" s="815"/>
      <c r="O119" s="818"/>
      <c r="P119" s="811"/>
      <c r="Q119" s="774" t="s">
        <v>135</v>
      </c>
      <c r="R119" s="775"/>
      <c r="S119" s="775"/>
      <c r="T119" s="775"/>
      <c r="U119" s="775"/>
      <c r="V119" s="156" t="s">
        <v>138</v>
      </c>
      <c r="W119" s="49"/>
      <c r="Z119" s="195"/>
      <c r="AA119" s="196"/>
    </row>
    <row r="120" spans="1:27" ht="30" customHeight="1">
      <c r="E120" s="19"/>
      <c r="F120" s="784"/>
      <c r="G120" s="200"/>
      <c r="H120" s="33"/>
      <c r="I120" s="795"/>
      <c r="J120" s="803"/>
      <c r="K120" s="807"/>
      <c r="L120" s="809"/>
      <c r="M120" s="781"/>
      <c r="N120" s="815"/>
      <c r="O120" s="818"/>
      <c r="P120" s="811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784"/>
      <c r="G121" s="200"/>
      <c r="H121" s="33"/>
      <c r="I121" s="795"/>
      <c r="J121" s="803"/>
      <c r="K121" s="807"/>
      <c r="L121" s="809"/>
      <c r="M121" s="781"/>
      <c r="N121" s="815"/>
      <c r="O121" s="818"/>
      <c r="P121" s="811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4"/>
      <c r="G122" s="200"/>
      <c r="H122" s="33"/>
      <c r="I122" s="795"/>
      <c r="J122" s="803"/>
      <c r="K122" s="807"/>
      <c r="L122" s="809"/>
      <c r="M122" s="781"/>
      <c r="N122" s="815"/>
      <c r="O122" s="818"/>
      <c r="P122" s="811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193</v>
      </c>
      <c r="V122" s="108"/>
      <c r="W122" s="49"/>
      <c r="Z122" s="195"/>
      <c r="AA122" s="196"/>
    </row>
    <row r="123" spans="1:27" ht="30" customHeight="1">
      <c r="E123" s="19"/>
      <c r="F123" s="784"/>
      <c r="G123" s="200"/>
      <c r="H123" s="33"/>
      <c r="I123" s="795"/>
      <c r="J123" s="803"/>
      <c r="K123" s="807"/>
      <c r="L123" s="809"/>
      <c r="M123" s="781"/>
      <c r="N123" s="815"/>
      <c r="O123" s="818"/>
      <c r="P123" s="81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84"/>
      <c r="G124" s="200"/>
      <c r="H124" s="33"/>
      <c r="I124" s="795"/>
      <c r="J124" s="803"/>
      <c r="K124" s="807"/>
      <c r="L124" s="809"/>
      <c r="M124" s="781"/>
      <c r="N124" s="815"/>
      <c r="O124" s="818"/>
      <c r="P124" s="811"/>
      <c r="Q124" s="819" t="s">
        <v>139</v>
      </c>
      <c r="R124" s="820"/>
      <c r="S124" s="820"/>
      <c r="T124" s="820"/>
      <c r="U124" s="820"/>
      <c r="V124" s="162" t="s">
        <v>141</v>
      </c>
      <c r="W124" s="49"/>
      <c r="Z124" s="195"/>
      <c r="AA124" s="196"/>
    </row>
    <row r="125" spans="1:27" ht="30" customHeight="1" thickTop="1">
      <c r="E125" s="19"/>
      <c r="F125" s="784"/>
      <c r="G125" s="200"/>
      <c r="H125" s="33"/>
      <c r="I125" s="795"/>
      <c r="J125" s="803"/>
      <c r="K125" s="807"/>
      <c r="L125" s="809"/>
      <c r="M125" s="781"/>
      <c r="N125" s="815"/>
      <c r="O125" s="818"/>
      <c r="P125" s="811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84"/>
      <c r="G126" s="200"/>
      <c r="H126" s="33"/>
      <c r="I126" s="795"/>
      <c r="J126" s="803"/>
      <c r="K126" s="807"/>
      <c r="L126" s="809"/>
      <c r="M126" s="781"/>
      <c r="N126" s="815"/>
      <c r="O126" s="818"/>
      <c r="P126" s="811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84"/>
      <c r="G127" s="200"/>
      <c r="H127" s="33"/>
      <c r="I127" s="795"/>
      <c r="J127" s="803"/>
      <c r="K127" s="807"/>
      <c r="L127" s="809"/>
      <c r="M127" s="781"/>
      <c r="N127" s="815"/>
      <c r="O127" s="818"/>
      <c r="P127" s="811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84"/>
      <c r="G128" s="32"/>
      <c r="H128" s="33"/>
      <c r="I128" s="795"/>
      <c r="J128" s="803"/>
      <c r="K128" s="807"/>
      <c r="L128" s="809"/>
      <c r="M128" s="781"/>
      <c r="N128" s="815"/>
      <c r="O128" s="818"/>
      <c r="P128" s="811"/>
      <c r="Q128" s="130" t="s">
        <v>173</v>
      </c>
      <c r="R128" s="139"/>
      <c r="S128" s="276">
        <v>45321</v>
      </c>
      <c r="T128" s="139"/>
      <c r="U128" s="277">
        <f>S128-I2</f>
        <v>-76</v>
      </c>
      <c r="V128" s="170"/>
      <c r="W128" s="49"/>
      <c r="Z128" s="195"/>
      <c r="AA128" s="196"/>
    </row>
    <row r="129" spans="1:27" ht="30" customHeight="1">
      <c r="E129" s="19"/>
      <c r="F129" s="784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-57</v>
      </c>
      <c r="V129" s="169" t="s">
        <v>144</v>
      </c>
      <c r="W129" s="49"/>
      <c r="Z129" s="286"/>
      <c r="AA129" s="287"/>
    </row>
    <row r="130" spans="1:27" ht="30" customHeight="1">
      <c r="E130" s="19"/>
      <c r="F130" s="785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 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2024-04-08T07:53:46Z</cp:lastPrinted>
  <dcterms:created xsi:type="dcterms:W3CDTF">2022-10-07T06:47:00Z</dcterms:created>
  <dcterms:modified xsi:type="dcterms:W3CDTF">2024-04-12T07:56:22Z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