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51348FC1-9906-43CB-91D7-EDF853654E2C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<sst xmlns="http://schemas.openxmlformats.org/spreadsheetml/2006/main" count="563" uniqueCount="201">
  <si>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</si>
  <si>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</si>
  <si>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</si>
  <si>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</si>
  <si>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</si>
  <si>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</si>
  <si>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</si>
  <si>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</si>
  <si>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</si>
  <si>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</si>
  <si>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</si>
  <si>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</si>
  <si>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</si>
  <si>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</si>
  <si>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</si>
  <si>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</si>
  <si>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</si>
  <si>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</si>
  <si>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</si>
  <si>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</si>
  <si>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</si>
  <si>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</si>
  <si>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</si>
  <si>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</si>
  <si>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</si>
  <si>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</si>
  <si>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</si>
  <si>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</si>
  <si>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</si>
  <si>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</si>
  <si>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</si>
  <si>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</si>
  <si>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</si>
  <si>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</si>
  <si>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</si>
  <si>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</si>
  <si>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</si>
  <si>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</si>
  <si>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</si>
  <si>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</si>
  <si>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</si>
  <si>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</si>
  <si>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</si>
  <si>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</si>
  <si>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</si>
  <si>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</si>
  <si>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</si>
  <si>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</si>
  <si>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</si>
  <si>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</si>
  <si>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</si>
  <si>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</si>
  <si>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</si>
  <si>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</si>
  <si>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</si>
  <si>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</si>
  <si>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</si>
  <si>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</si>
  <si>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</si>
  <si>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</si>
  <si>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</si>
  <si>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</si>
  <si>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</si>
  <si>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</si>
  <si>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</si>
  <si>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</si>
  <si>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</si>
  <si>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</si>
  <si>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</si>
  <si>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</si>
  <si>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</si>
  <si>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</si>
  <si>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</si>
  <si>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</si>
  <si>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</si>
  <si>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</si>
  <si>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</si>
  <si>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</si>
  <si>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</si>
  <si>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</si>
  <si>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</si>
  <si>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</si>
  <si>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</si>
  <si>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</si>
  <si>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</si>
  <si>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</si>
  <si>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</si>
  <si>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</si>
  <si>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</si>
  <si>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</si>
  <si>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</si>
  <si>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</si>
  <si>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</si>
  <si>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</si>
  <si>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</si>
  <si>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</si>
  <si>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</si>
  <si>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</si>
  <si>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</si>
  <si>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</si>
  <si>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</si>
  <si>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</si>
  <si>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</si>
  <si>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</si>
  <si>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</si>
  <si>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</si>
  <si>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</si>
  <si>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</si>
  <si>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</si>
  <si>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</si>
  <si>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</si>
  <si>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</si>
  <si>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</si>
  <si>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</si>
  <si>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</si>
  <si>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</si>
  <si>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</si>
  <si>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</si>
  <si>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</si>
  <si>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</si>
  <si>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</si>
  <si>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</si>
  <si>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</si>
  <si>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</si>
  <si>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</si>
  <si>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</si>
  <si>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</si>
  <si>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</si>
  <si>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</si>
  <si>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</si>
  <si>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</si>
  <si>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</si>
  <si>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</si>
  <si>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</si>
  <si>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</si>
  <si>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</si>
  <si>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</si>
  <si>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</si>
  <si>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</si>
  <si>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</si>
  <si>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</si>
  <si>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</si>
  <si>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</si>
  <si>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</si>
  <si>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</si>
  <si>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</si>
  <si>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</si>
  <si>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</si>
  <si>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</si>
  <si>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</si>
  <si>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</si>
  <si>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</si>
  <si>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</si>
  <si>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</si>
  <si>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</si>
  <si>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</si>
  <si>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</si>
  <si>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</si>
  <si>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</si>
  <si>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</si>
  <si>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</si>
  <si>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</si>
  <si>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</si>
  <si>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</si>
  <si>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</si>
  <si>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</si>
  <si>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</si>
  <si>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</si>
  <si>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</si>
  <si>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</si>
  <si>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</si>
  <si>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</si>
  <si>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</si>
  <si>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</si>
  <si>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</si>
  <si>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</si>
  <si>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</si>
  <si>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</si>
  <si>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</si>
  <si>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</si>
  <si>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</si>
  <si>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</si>
  <si>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</si>
  <si>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</si>
  <si>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</si>
  <si>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</si>
  <si>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</si>
  <si>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</si>
  <si>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</si>
  <si>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</si>
  <si>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</si>
  <si>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</si>
  <si>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</si>
  <si>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</si>
  <si>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</si>
  <si>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</si>
  <si>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</si>
  <si>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</si>
  <si>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30/01/2024</t>
  </si>
  <si>
    <t xml:space="preserve"> 24 OCT 2023 @ 2359H (AS PER CONTRACT ESTIMATE: 130 DAYS).      NEW REVISE EDD: 15 MAC 2024 @ 2359H.</t>
  </si>
  <si>
    <t>LAST EGR 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</si>
</sst>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68" fillId="8" borderId="59" xfId="3" applyFont="1" applyFill="1" applyBorder="1" applyAlignment="1" applyProtection="1">
      <alignment horizontal="left"/>
      <protection locked="0"/>
    </xf>
    <xf numFmtId="0" fontId="68" fillId="8" borderId="60" xfId="3" applyFont="1" applyFill="1" applyBorder="1" applyAlignment="1" applyProtection="1">
      <alignment horizontal="left"/>
      <protection locked="0"/>
    </xf>
    <xf numFmtId="0" fontId="68" fillId="8" borderId="65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5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0" zoomScale="90" zoomScaleNormal="90" workbookViewId="0">
      <selection activeCell="D37" sqref="D3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525" t="s">
        <v>1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5"/>
      <c r="AS2" s="525"/>
      <c r="AT2" s="525"/>
      <c r="AU2" s="525"/>
      <c r="AV2" s="525"/>
      <c r="AW2" s="525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525"/>
      <c r="BJ2" s="525"/>
      <c r="BK2" s="525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6" t="s">
        <v>2</v>
      </c>
      <c r="B4" s="526"/>
      <c r="C4" s="526"/>
      <c r="D4" s="526"/>
      <c r="E4" s="527" t="s">
        <v>3</v>
      </c>
      <c r="F4" s="527"/>
      <c r="G4" s="527"/>
      <c r="H4" s="527"/>
      <c r="I4" s="527"/>
      <c r="J4" s="527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6" t="s">
        <v>4</v>
      </c>
      <c r="B5" s="526"/>
      <c r="C5" s="526"/>
      <c r="D5" s="526"/>
      <c r="E5" s="528">
        <v>45324</v>
      </c>
      <c r="F5" s="528"/>
      <c r="G5" s="528"/>
      <c r="H5" s="528"/>
      <c r="I5" s="528"/>
      <c r="J5" s="528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8" t="s">
        <v>5</v>
      </c>
      <c r="B7" s="677"/>
      <c r="C7" s="529" t="s">
        <v>6</v>
      </c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30"/>
      <c r="AE7" s="530"/>
      <c r="AF7" s="530"/>
      <c r="AG7" s="530"/>
      <c r="AH7" s="530"/>
      <c r="AI7" s="530"/>
      <c r="AJ7" s="530"/>
      <c r="AK7" s="530"/>
      <c r="AL7" s="530"/>
      <c r="AM7" s="530"/>
      <c r="AN7" s="530"/>
      <c r="AO7" s="530"/>
      <c r="AP7" s="530"/>
      <c r="AQ7" s="530"/>
      <c r="AR7" s="530"/>
      <c r="AS7" s="530"/>
      <c r="AT7" s="530"/>
      <c r="AU7" s="530"/>
      <c r="AV7" s="530"/>
      <c r="AW7" s="530"/>
      <c r="AX7" s="531"/>
      <c r="AY7" s="532" t="s">
        <v>7</v>
      </c>
      <c r="AZ7" s="533"/>
      <c r="BA7" s="533"/>
      <c r="BB7" s="533"/>
      <c r="BC7" s="534"/>
      <c r="BD7" s="535" t="s">
        <v>8</v>
      </c>
      <c r="BE7" s="536"/>
      <c r="BF7" s="536"/>
      <c r="BG7" s="536"/>
      <c r="BH7" s="693" t="s">
        <v>9</v>
      </c>
      <c r="BI7" s="693" t="s">
        <v>10</v>
      </c>
      <c r="BJ7" s="679" t="s">
        <v>11</v>
      </c>
      <c r="BK7" s="679" t="s">
        <v>12</v>
      </c>
    </row>
    <row r="8" spans="1:63" ht="29.25" customHeight="1" thickBot="1">
      <c r="A8" s="669"/>
      <c r="B8" s="678"/>
      <c r="C8" s="537">
        <v>0</v>
      </c>
      <c r="D8" s="538"/>
      <c r="E8" s="537">
        <v>1</v>
      </c>
      <c r="F8" s="538"/>
      <c r="G8" s="537">
        <v>2</v>
      </c>
      <c r="H8" s="538"/>
      <c r="I8" s="537">
        <v>3</v>
      </c>
      <c r="J8" s="538"/>
      <c r="K8" s="537">
        <v>4</v>
      </c>
      <c r="L8" s="538"/>
      <c r="M8" s="537">
        <v>5</v>
      </c>
      <c r="N8" s="538"/>
      <c r="O8" s="537">
        <v>6</v>
      </c>
      <c r="P8" s="538"/>
      <c r="Q8" s="537">
        <v>7</v>
      </c>
      <c r="R8" s="538"/>
      <c r="S8" s="537">
        <v>8</v>
      </c>
      <c r="T8" s="538"/>
      <c r="U8" s="537">
        <v>9</v>
      </c>
      <c r="V8" s="538"/>
      <c r="W8" s="537">
        <v>10</v>
      </c>
      <c r="X8" s="538"/>
      <c r="Y8" s="537">
        <v>11</v>
      </c>
      <c r="Z8" s="538"/>
      <c r="AA8" s="537">
        <v>12</v>
      </c>
      <c r="AB8" s="538"/>
      <c r="AC8" s="537">
        <v>13</v>
      </c>
      <c r="AD8" s="538"/>
      <c r="AE8" s="537">
        <v>14</v>
      </c>
      <c r="AF8" s="538"/>
      <c r="AG8" s="537">
        <v>15</v>
      </c>
      <c r="AH8" s="538"/>
      <c r="AI8" s="537">
        <v>16</v>
      </c>
      <c r="AJ8" s="538"/>
      <c r="AK8" s="537">
        <v>17</v>
      </c>
      <c r="AL8" s="538"/>
      <c r="AM8" s="537">
        <v>18</v>
      </c>
      <c r="AN8" s="538"/>
      <c r="AO8" s="537">
        <v>19</v>
      </c>
      <c r="AP8" s="538"/>
      <c r="AQ8" s="537">
        <v>20</v>
      </c>
      <c r="AR8" s="538"/>
      <c r="AS8" s="537">
        <v>21</v>
      </c>
      <c r="AT8" s="538"/>
      <c r="AU8" s="537">
        <v>22</v>
      </c>
      <c r="AV8" s="538"/>
      <c r="AW8" s="537">
        <v>23</v>
      </c>
      <c r="AX8" s="539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694"/>
      <c r="BI8" s="694"/>
      <c r="BJ8" s="680"/>
      <c r="BK8" s="680"/>
    </row>
    <row r="9" spans="1:63" ht="17.100000000000001" customHeight="1" thickTop="1">
      <c r="A9" s="670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7"/>
      <c r="S9" s="516"/>
      <c r="T9" s="517"/>
      <c r="U9" s="490"/>
      <c r="V9" s="515"/>
      <c r="W9" s="315"/>
      <c r="X9" s="324"/>
      <c r="Y9" s="315"/>
      <c r="Z9" s="324"/>
      <c r="AA9" s="490"/>
      <c r="AB9" s="515"/>
      <c r="AC9" s="315"/>
      <c r="AD9" s="517"/>
      <c r="AE9" s="516"/>
      <c r="AF9" s="517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725">
        <f>BC13+BB12+BA11</f>
        <v>24</v>
      </c>
      <c r="BI9" s="695">
        <f>BH9+BH14</f>
        <v>24</v>
      </c>
      <c r="BJ9" s="681">
        <f>(BH9/24)</f>
        <v>1</v>
      </c>
      <c r="BK9" s="711">
        <f>((BA11+(0.6*BB12))/BI9)</f>
        <v>0.6</v>
      </c>
    </row>
    <row r="10" spans="1:63" ht="17.100000000000001" customHeight="1">
      <c r="A10" s="671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726"/>
      <c r="BI10" s="696"/>
      <c r="BJ10" s="682"/>
      <c r="BK10" s="712"/>
    </row>
    <row r="11" spans="1:63" ht="17.100000000000001" customHeight="1">
      <c r="A11" s="671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726"/>
      <c r="BI11" s="696"/>
      <c r="BJ11" s="682"/>
      <c r="BK11" s="712"/>
    </row>
    <row r="12" spans="1:63" ht="17.100000000000001" customHeight="1">
      <c r="A12" s="671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726"/>
      <c r="BI12" s="696"/>
      <c r="BJ12" s="682"/>
      <c r="BK12" s="712"/>
    </row>
    <row r="13" spans="1:63" ht="17.100000000000001" customHeight="1">
      <c r="A13" s="671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727"/>
      <c r="BI13" s="696"/>
      <c r="BJ13" s="682"/>
      <c r="BK13" s="712"/>
    </row>
    <row r="14" spans="1:63" ht="17.100000000000001" customHeight="1">
      <c r="A14" s="671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728"/>
      <c r="BI14" s="696"/>
      <c r="BJ14" s="682"/>
      <c r="BK14" s="712"/>
    </row>
    <row r="15" spans="1:63" ht="17.100000000000001" customHeight="1">
      <c r="A15" s="671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729"/>
      <c r="BI15" s="696"/>
      <c r="BJ15" s="682"/>
      <c r="BK15" s="712"/>
    </row>
    <row r="16" spans="1:63" ht="17.100000000000001" customHeight="1">
      <c r="A16" s="671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729"/>
      <c r="BI16" s="696"/>
      <c r="BJ16" s="682"/>
      <c r="BK16" s="712"/>
    </row>
    <row r="17" spans="1:75" ht="17.100000000000001" customHeight="1" thickBot="1">
      <c r="A17" s="672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730"/>
      <c r="BI17" s="697"/>
      <c r="BJ17" s="683"/>
      <c r="BK17" s="713"/>
    </row>
    <row r="18" spans="1:75" ht="17.100000000000001" customHeight="1" thickTop="1">
      <c r="A18" s="670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314"/>
      <c r="U18" s="490"/>
      <c r="V18" s="515"/>
      <c r="W18" s="379"/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725">
        <f>BC22+BB21+BA20</f>
        <v>24</v>
      </c>
      <c r="BI18" s="695">
        <f>BH18+BH23</f>
        <v>24</v>
      </c>
      <c r="BJ18" s="684">
        <f>BH18/24</f>
        <v>1</v>
      </c>
      <c r="BK18" s="711">
        <f>((BA20+(0.6*BB21))/BI18)</f>
        <v>0.6</v>
      </c>
    </row>
    <row r="19" spans="1:75" ht="17.100000000000001" customHeight="1">
      <c r="A19" s="671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2"/>
      <c r="V19" s="491"/>
      <c r="W19" s="500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726"/>
      <c r="BI19" s="696"/>
      <c r="BJ19" s="685"/>
      <c r="BK19" s="712"/>
    </row>
    <row r="20" spans="1:75" ht="17.100000000000001" customHeight="1">
      <c r="A20" s="671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726"/>
      <c r="BI20" s="696"/>
      <c r="BJ20" s="685"/>
      <c r="BK20" s="712"/>
    </row>
    <row r="21" spans="1:75" ht="17.100000000000001" customHeight="1">
      <c r="A21" s="671"/>
      <c r="B21" s="329" t="s">
        <v>16</v>
      </c>
      <c r="C21" s="497" t="s">
        <v>24</v>
      </c>
      <c r="D21" s="498" t="s">
        <v>24</v>
      </c>
      <c r="E21" s="497" t="s">
        <v>24</v>
      </c>
      <c r="F21" s="498" t="s">
        <v>24</v>
      </c>
      <c r="G21" s="497" t="s">
        <v>24</v>
      </c>
      <c r="H21" s="498" t="s">
        <v>24</v>
      </c>
      <c r="I21" s="497" t="s">
        <v>24</v>
      </c>
      <c r="J21" s="498" t="s">
        <v>24</v>
      </c>
      <c r="K21" s="497" t="s">
        <v>24</v>
      </c>
      <c r="L21" s="498" t="s">
        <v>24</v>
      </c>
      <c r="M21" s="497" t="s">
        <v>24</v>
      </c>
      <c r="N21" s="498" t="s">
        <v>24</v>
      </c>
      <c r="O21" s="497" t="s">
        <v>24</v>
      </c>
      <c r="P21" s="498" t="s">
        <v>24</v>
      </c>
      <c r="Q21" s="497" t="s">
        <v>24</v>
      </c>
      <c r="R21" s="498" t="s">
        <v>24</v>
      </c>
      <c r="S21" s="497" t="s">
        <v>24</v>
      </c>
      <c r="T21" s="498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514" t="s">
        <v>24</v>
      </c>
      <c r="Z21" s="513" t="s">
        <v>24</v>
      </c>
      <c r="AA21" s="514" t="s">
        <v>24</v>
      </c>
      <c r="AB21" s="513" t="s">
        <v>24</v>
      </c>
      <c r="AC21" s="489" t="s">
        <v>24</v>
      </c>
      <c r="AD21" s="488" t="s">
        <v>24</v>
      </c>
      <c r="AE21" s="514" t="s">
        <v>24</v>
      </c>
      <c r="AF21" s="513" t="s">
        <v>24</v>
      </c>
      <c r="AG21" s="489" t="s">
        <v>24</v>
      </c>
      <c r="AH21" s="488" t="s">
        <v>24</v>
      </c>
      <c r="AI21" s="497" t="s">
        <v>24</v>
      </c>
      <c r="AJ21" s="498" t="s">
        <v>24</v>
      </c>
      <c r="AK21" s="497" t="s">
        <v>24</v>
      </c>
      <c r="AL21" s="498" t="s">
        <v>24</v>
      </c>
      <c r="AM21" s="497" t="s">
        <v>24</v>
      </c>
      <c r="AN21" s="498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726"/>
      <c r="BI21" s="696"/>
      <c r="BJ21" s="685"/>
      <c r="BK21" s="712"/>
    </row>
    <row r="22" spans="1:75" ht="18.75" customHeight="1">
      <c r="A22" s="671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727"/>
      <c r="BI22" s="696"/>
      <c r="BJ22" s="685"/>
      <c r="BK22" s="712"/>
    </row>
    <row r="23" spans="1:75" ht="17.100000000000001" customHeight="1">
      <c r="A23" s="671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728">
        <f>BG26+BF25+BE24+BD23</f>
        <v>0</v>
      </c>
      <c r="BI23" s="696"/>
      <c r="BJ23" s="685"/>
      <c r="BK23" s="712"/>
    </row>
    <row r="24" spans="1:75" ht="17.100000000000001" customHeight="1">
      <c r="A24" s="671"/>
      <c r="B24" s="322" t="s">
        <v>19</v>
      </c>
      <c r="C24" s="516"/>
      <c r="D24" s="517"/>
      <c r="E24" s="516"/>
      <c r="F24" s="517"/>
      <c r="G24" s="516"/>
      <c r="H24" s="517"/>
      <c r="I24" s="516"/>
      <c r="J24" s="517"/>
      <c r="K24" s="516"/>
      <c r="L24" s="517"/>
      <c r="M24" s="516"/>
      <c r="N24" s="517"/>
      <c r="O24" s="516"/>
      <c r="P24" s="517"/>
      <c r="Q24" s="516"/>
      <c r="R24" s="517"/>
      <c r="S24" s="516"/>
      <c r="T24" s="517"/>
      <c r="U24" s="490"/>
      <c r="V24" s="515"/>
      <c r="W24" s="490"/>
      <c r="X24" s="515"/>
      <c r="Y24" s="315"/>
      <c r="Z24" s="324"/>
      <c r="AA24" s="315"/>
      <c r="AB24" s="324"/>
      <c r="AC24" s="490"/>
      <c r="AD24" s="515"/>
      <c r="AE24" s="315"/>
      <c r="AF24" s="324"/>
      <c r="AG24" s="490"/>
      <c r="AH24" s="515"/>
      <c r="AI24" s="516"/>
      <c r="AJ24" s="517"/>
      <c r="AK24" s="516"/>
      <c r="AL24" s="517"/>
      <c r="AM24" s="516"/>
      <c r="AN24" s="517"/>
      <c r="AO24" s="490"/>
      <c r="AP24" s="515"/>
      <c r="AQ24" s="490"/>
      <c r="AR24" s="515"/>
      <c r="AS24" s="490"/>
      <c r="AT24" s="515"/>
      <c r="AU24" s="490"/>
      <c r="AV24" s="515"/>
      <c r="AW24" s="490"/>
      <c r="AX24" s="515"/>
      <c r="AY24" s="430"/>
      <c r="AZ24" s="443"/>
      <c r="BA24" s="443"/>
      <c r="BB24" s="443"/>
      <c r="BC24" s="441"/>
      <c r="BD24" s="430"/>
      <c r="BE24" s="441"/>
      <c r="BF24" s="430"/>
      <c r="BG24" s="441"/>
      <c r="BH24" s="729"/>
      <c r="BI24" s="696"/>
      <c r="BJ24" s="685"/>
      <c r="BK24" s="712"/>
    </row>
    <row r="25" spans="1:75" ht="17.100000000000001" customHeight="1">
      <c r="A25" s="671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729"/>
      <c r="BI25" s="696"/>
      <c r="BJ25" s="685"/>
      <c r="BK25" s="712"/>
    </row>
    <row r="26" spans="1:75" ht="17.100000000000001" customHeight="1" thickBot="1">
      <c r="A26" s="672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730"/>
      <c r="BI26" s="697"/>
      <c r="BJ26" s="686"/>
      <c r="BK26" s="713"/>
      <c r="BW26" s="295" t="s">
        <v>27</v>
      </c>
    </row>
    <row r="27" spans="1:75" ht="17.100000000000001" customHeight="1" thickTop="1">
      <c r="A27" s="670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725">
        <f>BA29+BB30+BC31</f>
        <v>0</v>
      </c>
      <c r="BI27" s="695">
        <f t="shared" ref="BI27" si="0">BH27+BH32</f>
        <v>24</v>
      </c>
      <c r="BJ27" s="684">
        <f>BH27/24</f>
        <v>0</v>
      </c>
      <c r="BK27" s="711">
        <f>((BA29+(0.6*BB30))/BI27)</f>
        <v>0</v>
      </c>
    </row>
    <row r="28" spans="1:75" ht="17.100000000000001" customHeight="1">
      <c r="A28" s="671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726"/>
      <c r="BI28" s="696"/>
      <c r="BJ28" s="685"/>
      <c r="BK28" s="712"/>
    </row>
    <row r="29" spans="1:75" ht="17.100000000000001" customHeight="1">
      <c r="A29" s="671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726"/>
      <c r="BI29" s="696"/>
      <c r="BJ29" s="685"/>
      <c r="BK29" s="712"/>
    </row>
    <row r="30" spans="1:75" ht="17.100000000000001" customHeight="1">
      <c r="A30" s="671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726"/>
      <c r="BI30" s="696"/>
      <c r="BJ30" s="685"/>
      <c r="BK30" s="712"/>
    </row>
    <row r="31" spans="1:75" ht="17.100000000000001" customHeight="1">
      <c r="A31" s="671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727"/>
      <c r="BI31" s="696"/>
      <c r="BJ31" s="685"/>
      <c r="BK31" s="712"/>
    </row>
    <row r="32" spans="1:75" ht="17.100000000000001" customHeight="1">
      <c r="A32" s="671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728">
        <f>BD32+BE33+BF34+BG35</f>
        <v>24</v>
      </c>
      <c r="BI32" s="696"/>
      <c r="BJ32" s="685"/>
      <c r="BK32" s="712"/>
    </row>
    <row r="33" spans="1:63" ht="17.100000000000001" customHeight="1">
      <c r="A33" s="671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729"/>
      <c r="BI33" s="696"/>
      <c r="BJ33" s="685"/>
      <c r="BK33" s="712"/>
    </row>
    <row r="34" spans="1:63" ht="17.100000000000001" customHeight="1">
      <c r="A34" s="671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729"/>
      <c r="BI34" s="696"/>
      <c r="BJ34" s="685"/>
      <c r="BK34" s="712"/>
    </row>
    <row r="35" spans="1:63" ht="17.100000000000001" customHeight="1">
      <c r="A35" s="672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730"/>
      <c r="BI35" s="697"/>
      <c r="BJ35" s="686"/>
      <c r="BK35" s="713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540" t="s">
        <v>32</v>
      </c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2"/>
      <c r="AC37" s="540" t="s">
        <v>33</v>
      </c>
      <c r="AD37" s="541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2"/>
      <c r="AR37" s="540" t="s">
        <v>34</v>
      </c>
      <c r="AS37" s="541"/>
      <c r="AT37" s="541"/>
      <c r="AU37" s="541"/>
      <c r="AV37" s="541"/>
      <c r="AW37" s="541"/>
      <c r="AX37" s="541"/>
      <c r="AY37" s="541"/>
      <c r="AZ37" s="541"/>
      <c r="BA37" s="541"/>
      <c r="BB37" s="542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543" t="s">
        <v>36</v>
      </c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5"/>
      <c r="AC38" s="546" t="s">
        <v>36</v>
      </c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8"/>
      <c r="AR38" s="549" t="s">
        <v>36</v>
      </c>
      <c r="AS38" s="550"/>
      <c r="AT38" s="550"/>
      <c r="AU38" s="550"/>
      <c r="AV38" s="550"/>
      <c r="AW38" s="550"/>
      <c r="AX38" s="550"/>
      <c r="AY38" s="550"/>
      <c r="AZ38" s="550"/>
      <c r="BA38" s="550"/>
      <c r="BB38" s="55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299"/>
      <c r="M39" s="299"/>
      <c r="N39" s="371"/>
      <c r="O39" s="299"/>
      <c r="P39" s="553"/>
      <c r="Q39" s="554"/>
      <c r="R39" s="554"/>
      <c r="S39" s="554"/>
      <c r="T39" s="554"/>
      <c r="U39" s="554"/>
      <c r="V39" s="554"/>
      <c r="W39" s="554"/>
      <c r="X39" s="554"/>
      <c r="Y39" s="554"/>
      <c r="Z39" s="554"/>
      <c r="AA39" s="554"/>
      <c r="AB39" s="555"/>
      <c r="AC39" s="553"/>
      <c r="AD39" s="554"/>
      <c r="AE39" s="554"/>
      <c r="AF39" s="554"/>
      <c r="AG39" s="554"/>
      <c r="AH39" s="554"/>
      <c r="AI39" s="554"/>
      <c r="AJ39" s="554"/>
      <c r="AK39" s="554"/>
      <c r="AL39" s="554"/>
      <c r="AM39" s="554"/>
      <c r="AN39" s="554"/>
      <c r="AO39" s="554"/>
      <c r="AP39" s="554"/>
      <c r="AQ39" s="555"/>
      <c r="AR39" s="556"/>
      <c r="AS39" s="557"/>
      <c r="AT39" s="557"/>
      <c r="AU39" s="557"/>
      <c r="AV39" s="557"/>
      <c r="AW39" s="557"/>
      <c r="AX39" s="557"/>
      <c r="AY39" s="557"/>
      <c r="AZ39" s="557"/>
      <c r="BA39" s="557"/>
      <c r="BB39" s="558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559"/>
      <c r="C40" s="559"/>
      <c r="D40" s="559"/>
      <c r="E40" s="559"/>
      <c r="F40" s="559"/>
      <c r="G40" s="559"/>
      <c r="H40" s="559"/>
      <c r="I40" s="559"/>
      <c r="J40" s="559"/>
      <c r="K40" s="559"/>
      <c r="L40" s="299"/>
      <c r="M40" s="299"/>
      <c r="N40" s="371"/>
      <c r="O40" s="299"/>
      <c r="P40" s="553"/>
      <c r="Q40" s="554"/>
      <c r="R40" s="554"/>
      <c r="S40" s="554"/>
      <c r="T40" s="554"/>
      <c r="U40" s="554"/>
      <c r="V40" s="554"/>
      <c r="W40" s="554"/>
      <c r="X40" s="554"/>
      <c r="Y40" s="554"/>
      <c r="Z40" s="554"/>
      <c r="AA40" s="554"/>
      <c r="AB40" s="555"/>
      <c r="AC40" s="560"/>
      <c r="AD40" s="561"/>
      <c r="AE40" s="561"/>
      <c r="AF40" s="561"/>
      <c r="AG40" s="561"/>
      <c r="AH40" s="561"/>
      <c r="AI40" s="561"/>
      <c r="AJ40" s="561"/>
      <c r="AK40" s="561"/>
      <c r="AL40" s="561"/>
      <c r="AM40" s="561"/>
      <c r="AN40" s="561"/>
      <c r="AO40" s="561"/>
      <c r="AP40" s="561"/>
      <c r="AQ40" s="562"/>
      <c r="AR40" s="556"/>
      <c r="AS40" s="557"/>
      <c r="AT40" s="557"/>
      <c r="AU40" s="557"/>
      <c r="AV40" s="557"/>
      <c r="AW40" s="557"/>
      <c r="AX40" s="557"/>
      <c r="AY40" s="557"/>
      <c r="AZ40" s="557"/>
      <c r="BA40" s="557"/>
      <c r="BB40" s="558"/>
      <c r="BC40" s="299"/>
      <c r="BD40" s="345" t="s">
        <v>38</v>
      </c>
      <c r="BE40" s="559"/>
      <c r="BF40" s="559"/>
      <c r="BG40" s="559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571"/>
      <c r="Q41" s="572"/>
      <c r="R41" s="572"/>
      <c r="S41" s="572"/>
      <c r="T41" s="572"/>
      <c r="U41" s="572"/>
      <c r="V41" s="572"/>
      <c r="W41" s="572"/>
      <c r="X41" s="572"/>
      <c r="Y41" s="572"/>
      <c r="Z41" s="572"/>
      <c r="AA41" s="572"/>
      <c r="AB41" s="573"/>
      <c r="AC41" s="560"/>
      <c r="AD41" s="561"/>
      <c r="AE41" s="561"/>
      <c r="AF41" s="561"/>
      <c r="AG41" s="561"/>
      <c r="AH41" s="561"/>
      <c r="AI41" s="561"/>
      <c r="AJ41" s="561"/>
      <c r="AK41" s="561"/>
      <c r="AL41" s="561"/>
      <c r="AM41" s="561"/>
      <c r="AN41" s="561"/>
      <c r="AO41" s="561"/>
      <c r="AP41" s="561"/>
      <c r="AQ41" s="562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563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5"/>
      <c r="AC42" s="566"/>
      <c r="AD42" s="567"/>
      <c r="AE42" s="567"/>
      <c r="AF42" s="567"/>
      <c r="AG42" s="567"/>
      <c r="AH42" s="567"/>
      <c r="AI42" s="567"/>
      <c r="AJ42" s="567"/>
      <c r="AK42" s="567"/>
      <c r="AL42" s="567"/>
      <c r="AM42" s="567"/>
      <c r="AN42" s="567"/>
      <c r="AO42" s="567"/>
      <c r="AP42" s="567"/>
      <c r="AQ42" s="568"/>
      <c r="AR42" s="563"/>
      <c r="AS42" s="564"/>
      <c r="AT42" s="564"/>
      <c r="AU42" s="564"/>
      <c r="AV42" s="564"/>
      <c r="AW42" s="564"/>
      <c r="AX42" s="564"/>
      <c r="AY42" s="564"/>
      <c r="AZ42" s="564"/>
      <c r="BA42" s="564"/>
      <c r="BB42" s="565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69" t="s">
        <v>18</v>
      </c>
      <c r="S44" s="570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69" t="s">
        <v>42</v>
      </c>
      <c r="AJ44" s="570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9" t="s">
        <v>19</v>
      </c>
      <c r="S45" s="570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9" t="s">
        <v>17</v>
      </c>
      <c r="AJ45" s="570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9" t="s">
        <v>20</v>
      </c>
      <c r="S46" s="570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9" t="s">
        <v>21</v>
      </c>
      <c r="S47" s="570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9" t="s">
        <v>54</v>
      </c>
      <c r="S48" s="570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4" t="s">
        <v>56</v>
      </c>
      <c r="AK48" s="574"/>
      <c r="AL48" s="574"/>
      <c r="AM48" s="574"/>
      <c r="AN48" s="574"/>
      <c r="AO48" s="574"/>
      <c r="AP48" s="574"/>
      <c r="AQ48" s="574"/>
      <c r="AR48" s="574"/>
      <c r="AS48" s="299"/>
      <c r="AT48" s="299"/>
      <c r="AU48" s="299"/>
      <c r="AV48" s="299"/>
      <c r="AW48" s="299"/>
      <c r="AX48" s="299"/>
      <c r="AY48" s="299"/>
      <c r="AZ48" s="574" t="s">
        <v>57</v>
      </c>
      <c r="BA48" s="574"/>
      <c r="BB48" s="574"/>
      <c r="BC48" s="574"/>
      <c r="BD48" s="574"/>
      <c r="BE48" s="574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4">
        <v>24</v>
      </c>
      <c r="AL49" s="574"/>
      <c r="AM49" s="574"/>
      <c r="AN49" s="574"/>
      <c r="AO49" s="574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4">
        <v>24</v>
      </c>
      <c r="BB49" s="574"/>
      <c r="BC49" s="574"/>
      <c r="BD49" s="574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4"/>
      <c r="BB50" s="574"/>
      <c r="BC50" s="574"/>
      <c r="BD50" s="57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5"/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5"/>
      <c r="O53" s="575"/>
      <c r="P53" s="575"/>
      <c r="Q53" s="575"/>
      <c r="R53" s="575"/>
      <c r="S53" s="575"/>
      <c r="T53" s="575"/>
      <c r="U53" s="575"/>
      <c r="V53" s="575"/>
      <c r="W53" s="575"/>
      <c r="X53" s="575"/>
      <c r="Y53" s="575"/>
      <c r="Z53" s="575"/>
      <c r="AA53" s="575"/>
      <c r="AB53" s="575"/>
      <c r="AC53" s="575"/>
      <c r="AD53" s="575"/>
      <c r="AE53" s="575"/>
      <c r="AF53" s="575"/>
      <c r="AG53" s="575"/>
      <c r="AH53" s="575"/>
      <c r="AI53" s="575"/>
      <c r="AJ53" s="575"/>
      <c r="AK53" s="575"/>
      <c r="AL53" s="575"/>
      <c r="AM53" s="575"/>
      <c r="AN53" s="575"/>
      <c r="AO53" s="575"/>
      <c r="AP53" s="575"/>
      <c r="AQ53" s="575"/>
      <c r="AR53" s="575"/>
      <c r="AS53" s="575"/>
      <c r="AT53" s="575"/>
      <c r="AU53" s="575"/>
      <c r="AV53" s="575"/>
      <c r="AW53" s="575"/>
      <c r="AX53" s="575"/>
      <c r="AY53" s="575"/>
      <c r="AZ53" s="575"/>
      <c r="BA53" s="575"/>
      <c r="BB53" s="575"/>
      <c r="BC53" s="575"/>
      <c r="BD53" s="575"/>
      <c r="BE53" s="575"/>
      <c r="BF53" s="575"/>
      <c r="BG53" s="575"/>
      <c r="BH53" s="575"/>
      <c r="BI53" s="575"/>
      <c r="BJ53" s="575"/>
      <c r="BK53" s="575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6" t="s">
        <v>58</v>
      </c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7"/>
      <c r="AO55" s="577"/>
      <c r="AP55" s="578"/>
      <c r="AQ55" s="579" t="s">
        <v>59</v>
      </c>
      <c r="AR55" s="577"/>
      <c r="AS55" s="577"/>
      <c r="AT55" s="577"/>
      <c r="AU55" s="578"/>
      <c r="AV55" s="579" t="s">
        <v>60</v>
      </c>
      <c r="AW55" s="577"/>
      <c r="AX55" s="577"/>
      <c r="AY55" s="577"/>
      <c r="AZ55" s="577"/>
      <c r="BA55" s="577"/>
      <c r="BB55" s="577"/>
      <c r="BC55" s="412"/>
      <c r="BD55" s="579" t="s">
        <v>61</v>
      </c>
      <c r="BE55" s="577"/>
      <c r="BF55" s="577"/>
      <c r="BG55" s="577"/>
      <c r="BH55" s="577"/>
      <c r="BI55" s="577"/>
      <c r="BJ55" s="577"/>
      <c r="BK55" s="578"/>
    </row>
    <row r="56" spans="1:63" ht="27" customHeight="1" thickTop="1">
      <c r="A56" s="673" t="s">
        <v>62</v>
      </c>
      <c r="B56" s="354">
        <v>1</v>
      </c>
      <c r="C56" s="580" t="s">
        <v>64</v>
      </c>
      <c r="D56" s="581"/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581"/>
      <c r="AB56" s="581"/>
      <c r="AC56" s="581"/>
      <c r="AD56" s="581"/>
      <c r="AE56" s="581"/>
      <c r="AF56" s="581"/>
      <c r="AG56" s="581"/>
      <c r="AH56" s="581"/>
      <c r="AI56" s="581"/>
      <c r="AJ56" s="581"/>
      <c r="AK56" s="581"/>
      <c r="AL56" s="581"/>
      <c r="AM56" s="581"/>
      <c r="AN56" s="581"/>
      <c r="AO56" s="581"/>
      <c r="AP56" s="581"/>
      <c r="AQ56" s="582">
        <v>24</v>
      </c>
      <c r="AR56" s="583"/>
      <c r="AS56" s="583"/>
      <c r="AT56" s="583"/>
      <c r="AU56" s="584"/>
      <c r="AV56" s="585"/>
      <c r="AW56" s="586"/>
      <c r="AX56" s="586"/>
      <c r="AY56" s="586"/>
      <c r="AZ56" s="586"/>
      <c r="BA56" s="586"/>
      <c r="BB56" s="586"/>
      <c r="BC56" s="587"/>
      <c r="BD56" s="588" t="s">
        <v>198</v>
      </c>
      <c r="BE56" s="589"/>
      <c r="BF56" s="589"/>
      <c r="BG56" s="589"/>
      <c r="BH56" s="589"/>
      <c r="BI56" s="589"/>
      <c r="BJ56" s="589"/>
      <c r="BK56" s="590"/>
    </row>
    <row r="57" spans="1:63" ht="23.1" customHeight="1">
      <c r="A57" s="674"/>
      <c r="B57" s="355"/>
      <c r="C57" s="580"/>
      <c r="D57" s="581"/>
      <c r="E57" s="581"/>
      <c r="F57" s="581"/>
      <c r="G57" s="581"/>
      <c r="H57" s="581"/>
      <c r="I57" s="581"/>
      <c r="J57" s="581"/>
      <c r="K57" s="581"/>
      <c r="L57" s="581"/>
      <c r="M57" s="581"/>
      <c r="N57" s="581"/>
      <c r="O57" s="581"/>
      <c r="P57" s="581"/>
      <c r="Q57" s="581"/>
      <c r="R57" s="581"/>
      <c r="S57" s="581"/>
      <c r="T57" s="581"/>
      <c r="U57" s="581"/>
      <c r="V57" s="581"/>
      <c r="W57" s="581"/>
      <c r="X57" s="581"/>
      <c r="Y57" s="581"/>
      <c r="Z57" s="581"/>
      <c r="AA57" s="581"/>
      <c r="AB57" s="581"/>
      <c r="AC57" s="581"/>
      <c r="AD57" s="581"/>
      <c r="AE57" s="581"/>
      <c r="AF57" s="581"/>
      <c r="AG57" s="581"/>
      <c r="AH57" s="581"/>
      <c r="AI57" s="581"/>
      <c r="AJ57" s="581"/>
      <c r="AK57" s="581"/>
      <c r="AL57" s="581"/>
      <c r="AM57" s="581"/>
      <c r="AN57" s="581"/>
      <c r="AO57" s="581"/>
      <c r="AP57" s="581"/>
      <c r="AQ57" s="591"/>
      <c r="AR57" s="591"/>
      <c r="AS57" s="591"/>
      <c r="AT57" s="591"/>
      <c r="AU57" s="591"/>
      <c r="AV57" s="592"/>
      <c r="AW57" s="593"/>
      <c r="AX57" s="593"/>
      <c r="AY57" s="593"/>
      <c r="AZ57" s="593"/>
      <c r="BA57" s="593"/>
      <c r="BB57" s="593"/>
      <c r="BC57" s="593"/>
      <c r="BD57" s="594"/>
      <c r="BE57" s="594"/>
      <c r="BF57" s="594"/>
      <c r="BG57" s="594"/>
      <c r="BH57" s="594"/>
      <c r="BI57" s="594"/>
      <c r="BJ57" s="594"/>
      <c r="BK57" s="594"/>
    </row>
    <row r="58" spans="1:63" ht="23.1" customHeight="1">
      <c r="A58" s="675"/>
      <c r="B58" s="356"/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595"/>
      <c r="AB58" s="595"/>
      <c r="AC58" s="595"/>
      <c r="AD58" s="595"/>
      <c r="AE58" s="595"/>
      <c r="AF58" s="595"/>
      <c r="AG58" s="595"/>
      <c r="AH58" s="595"/>
      <c r="AI58" s="595"/>
      <c r="AJ58" s="595"/>
      <c r="AK58" s="595"/>
      <c r="AL58" s="595"/>
      <c r="AM58" s="595"/>
      <c r="AN58" s="595"/>
      <c r="AO58" s="595"/>
      <c r="AP58" s="595"/>
      <c r="AQ58" s="591"/>
      <c r="AR58" s="591"/>
      <c r="AS58" s="591"/>
      <c r="AT58" s="591"/>
      <c r="AU58" s="591"/>
      <c r="AV58" s="592"/>
      <c r="AW58" s="593"/>
      <c r="AX58" s="593"/>
      <c r="AY58" s="593"/>
      <c r="AZ58" s="593"/>
      <c r="BA58" s="593"/>
      <c r="BB58" s="593"/>
      <c r="BC58" s="593"/>
      <c r="BD58" s="594"/>
      <c r="BE58" s="594"/>
      <c r="BF58" s="594"/>
      <c r="BG58" s="594"/>
      <c r="BH58" s="594"/>
      <c r="BI58" s="594"/>
      <c r="BJ58" s="594"/>
      <c r="BK58" s="594"/>
    </row>
    <row r="59" spans="1:63" ht="23.1" customHeight="1">
      <c r="A59" s="675"/>
      <c r="B59" s="357"/>
      <c r="C59" s="580"/>
      <c r="D59" s="581"/>
      <c r="E59" s="581"/>
      <c r="F59" s="581"/>
      <c r="G59" s="581"/>
      <c r="H59" s="581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96"/>
      <c r="AR59" s="597"/>
      <c r="AS59" s="597"/>
      <c r="AT59" s="597"/>
      <c r="AU59" s="598"/>
      <c r="AV59" s="592"/>
      <c r="AW59" s="592"/>
      <c r="AX59" s="592"/>
      <c r="AY59" s="592"/>
      <c r="AZ59" s="592"/>
      <c r="BA59" s="592"/>
      <c r="BB59" s="592"/>
      <c r="BC59" s="592"/>
      <c r="BD59" s="594"/>
      <c r="BE59" s="594"/>
      <c r="BF59" s="594"/>
      <c r="BG59" s="594"/>
      <c r="BH59" s="594"/>
      <c r="BI59" s="594"/>
      <c r="BJ59" s="594"/>
      <c r="BK59" s="594"/>
    </row>
    <row r="60" spans="1:63" ht="23.1" customHeight="1">
      <c r="A60" s="675"/>
      <c r="B60" s="357"/>
      <c r="C60" s="599"/>
      <c r="D60" s="600"/>
      <c r="E60" s="600"/>
      <c r="F60" s="600"/>
      <c r="G60" s="600"/>
      <c r="H60" s="600"/>
      <c r="I60" s="600"/>
      <c r="J60" s="600"/>
      <c r="K60" s="600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00"/>
      <c r="Y60" s="600"/>
      <c r="Z60" s="600"/>
      <c r="AA60" s="600"/>
      <c r="AB60" s="600"/>
      <c r="AC60" s="600"/>
      <c r="AD60" s="600"/>
      <c r="AE60" s="600"/>
      <c r="AF60" s="600"/>
      <c r="AG60" s="600"/>
      <c r="AH60" s="600"/>
      <c r="AI60" s="600"/>
      <c r="AJ60" s="600"/>
      <c r="AK60" s="600"/>
      <c r="AL60" s="600"/>
      <c r="AM60" s="600"/>
      <c r="AN60" s="600"/>
      <c r="AO60" s="600"/>
      <c r="AP60" s="601"/>
      <c r="AQ60" s="602"/>
      <c r="AR60" s="603"/>
      <c r="AS60" s="603"/>
      <c r="AT60" s="603"/>
      <c r="AU60" s="604"/>
      <c r="AV60" s="605"/>
      <c r="AW60" s="606"/>
      <c r="AX60" s="606"/>
      <c r="AY60" s="606"/>
      <c r="AZ60" s="606"/>
      <c r="BA60" s="606"/>
      <c r="BB60" s="606"/>
      <c r="BC60" s="607"/>
      <c r="BD60" s="605"/>
      <c r="BE60" s="606"/>
      <c r="BF60" s="606"/>
      <c r="BG60" s="606"/>
      <c r="BH60" s="606"/>
      <c r="BI60" s="606"/>
      <c r="BJ60" s="606"/>
      <c r="BK60" s="607"/>
    </row>
    <row r="61" spans="1:63" ht="23.1" customHeight="1">
      <c r="A61" s="675"/>
      <c r="B61" s="357"/>
      <c r="C61" s="608"/>
      <c r="D61" s="609"/>
      <c r="E61" s="609"/>
      <c r="F61" s="609"/>
      <c r="G61" s="609"/>
      <c r="H61" s="609"/>
      <c r="I61" s="609"/>
      <c r="J61" s="609"/>
      <c r="K61" s="609"/>
      <c r="L61" s="609"/>
      <c r="M61" s="609"/>
      <c r="N61" s="609"/>
      <c r="O61" s="609"/>
      <c r="P61" s="609"/>
      <c r="Q61" s="609"/>
      <c r="R61" s="609"/>
      <c r="S61" s="609"/>
      <c r="T61" s="609"/>
      <c r="U61" s="609"/>
      <c r="V61" s="609"/>
      <c r="W61" s="609"/>
      <c r="X61" s="609"/>
      <c r="Y61" s="609"/>
      <c r="Z61" s="609"/>
      <c r="AA61" s="609"/>
      <c r="AB61" s="609"/>
      <c r="AC61" s="609"/>
      <c r="AD61" s="609"/>
      <c r="AE61" s="609"/>
      <c r="AF61" s="609"/>
      <c r="AG61" s="609"/>
      <c r="AH61" s="609"/>
      <c r="AI61" s="609"/>
      <c r="AJ61" s="609"/>
      <c r="AK61" s="609"/>
      <c r="AL61" s="609"/>
      <c r="AM61" s="609"/>
      <c r="AN61" s="609"/>
      <c r="AO61" s="609"/>
      <c r="AP61" s="610"/>
      <c r="AQ61" s="611"/>
      <c r="AR61" s="612"/>
      <c r="AS61" s="612"/>
      <c r="AT61" s="612"/>
      <c r="AU61" s="613"/>
      <c r="AV61" s="614"/>
      <c r="AW61" s="615"/>
      <c r="AX61" s="615"/>
      <c r="AY61" s="615"/>
      <c r="AZ61" s="615"/>
      <c r="BA61" s="615"/>
      <c r="BB61" s="615"/>
      <c r="BC61" s="616"/>
      <c r="BD61" s="605"/>
      <c r="BE61" s="606"/>
      <c r="BF61" s="606"/>
      <c r="BG61" s="606"/>
      <c r="BH61" s="606"/>
      <c r="BI61" s="606"/>
      <c r="BJ61" s="606"/>
      <c r="BK61" s="607"/>
    </row>
    <row r="62" spans="1:63" ht="23.1" customHeight="1">
      <c r="A62" s="675"/>
      <c r="B62" s="357"/>
      <c r="C62" s="608"/>
      <c r="D62" s="609"/>
      <c r="E62" s="609"/>
      <c r="F62" s="609"/>
      <c r="G62" s="609"/>
      <c r="H62" s="609"/>
      <c r="I62" s="609"/>
      <c r="J62" s="609"/>
      <c r="K62" s="609"/>
      <c r="L62" s="609"/>
      <c r="M62" s="609"/>
      <c r="N62" s="609"/>
      <c r="O62" s="609"/>
      <c r="P62" s="609"/>
      <c r="Q62" s="609"/>
      <c r="R62" s="609"/>
      <c r="S62" s="609"/>
      <c r="T62" s="609"/>
      <c r="U62" s="609"/>
      <c r="V62" s="609"/>
      <c r="W62" s="609"/>
      <c r="X62" s="609"/>
      <c r="Y62" s="609"/>
      <c r="Z62" s="609"/>
      <c r="AA62" s="609"/>
      <c r="AB62" s="609"/>
      <c r="AC62" s="609"/>
      <c r="AD62" s="609"/>
      <c r="AE62" s="609"/>
      <c r="AF62" s="609"/>
      <c r="AG62" s="609"/>
      <c r="AH62" s="609"/>
      <c r="AI62" s="609"/>
      <c r="AJ62" s="609"/>
      <c r="AK62" s="609"/>
      <c r="AL62" s="609"/>
      <c r="AM62" s="609"/>
      <c r="AN62" s="609"/>
      <c r="AO62" s="609"/>
      <c r="AP62" s="610"/>
      <c r="AQ62" s="611"/>
      <c r="AR62" s="612"/>
      <c r="AS62" s="612"/>
      <c r="AT62" s="612"/>
      <c r="AU62" s="613"/>
      <c r="AV62" s="617"/>
      <c r="AW62" s="618"/>
      <c r="AX62" s="618"/>
      <c r="AY62" s="618"/>
      <c r="AZ62" s="618"/>
      <c r="BA62" s="618"/>
      <c r="BB62" s="618"/>
      <c r="BC62" s="619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75"/>
      <c r="B63" s="357"/>
      <c r="C63" s="608"/>
      <c r="D63" s="609"/>
      <c r="E63" s="609"/>
      <c r="F63" s="609"/>
      <c r="G63" s="609"/>
      <c r="H63" s="609"/>
      <c r="I63" s="609"/>
      <c r="J63" s="609"/>
      <c r="K63" s="609"/>
      <c r="L63" s="609"/>
      <c r="M63" s="609"/>
      <c r="N63" s="609"/>
      <c r="O63" s="609"/>
      <c r="P63" s="609"/>
      <c r="Q63" s="609"/>
      <c r="R63" s="609"/>
      <c r="S63" s="609"/>
      <c r="T63" s="609"/>
      <c r="U63" s="609"/>
      <c r="V63" s="609"/>
      <c r="W63" s="609"/>
      <c r="X63" s="609"/>
      <c r="Y63" s="609"/>
      <c r="Z63" s="609"/>
      <c r="AA63" s="609"/>
      <c r="AB63" s="609"/>
      <c r="AC63" s="609"/>
      <c r="AD63" s="609"/>
      <c r="AE63" s="609"/>
      <c r="AF63" s="609"/>
      <c r="AG63" s="609"/>
      <c r="AH63" s="609"/>
      <c r="AI63" s="609"/>
      <c r="AJ63" s="609"/>
      <c r="AK63" s="609"/>
      <c r="AL63" s="609"/>
      <c r="AM63" s="609"/>
      <c r="AN63" s="609"/>
      <c r="AO63" s="609"/>
      <c r="AP63" s="610"/>
      <c r="AQ63" s="611"/>
      <c r="AR63" s="612"/>
      <c r="AS63" s="612"/>
      <c r="AT63" s="612"/>
      <c r="AU63" s="613"/>
      <c r="AV63" s="614"/>
      <c r="AW63" s="615"/>
      <c r="AX63" s="615"/>
      <c r="AY63" s="615"/>
      <c r="AZ63" s="615"/>
      <c r="BA63" s="615"/>
      <c r="BB63" s="615"/>
      <c r="BC63" s="616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 thickBot="1">
      <c r="A64" s="676"/>
      <c r="B64" s="358"/>
      <c r="C64" s="623"/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24"/>
      <c r="U64" s="624"/>
      <c r="V64" s="624"/>
      <c r="W64" s="624"/>
      <c r="X64" s="624"/>
      <c r="Y64" s="624"/>
      <c r="Z64" s="624"/>
      <c r="AA64" s="624"/>
      <c r="AB64" s="624"/>
      <c r="AC64" s="624"/>
      <c r="AD64" s="624"/>
      <c r="AE64" s="624"/>
      <c r="AF64" s="624"/>
      <c r="AG64" s="624"/>
      <c r="AH64" s="624"/>
      <c r="AI64" s="624"/>
      <c r="AJ64" s="624"/>
      <c r="AK64" s="624"/>
      <c r="AL64" s="624"/>
      <c r="AM64" s="624"/>
      <c r="AN64" s="624"/>
      <c r="AO64" s="624"/>
      <c r="AP64" s="625"/>
      <c r="AQ64" s="626"/>
      <c r="AR64" s="627"/>
      <c r="AS64" s="627"/>
      <c r="AT64" s="627"/>
      <c r="AU64" s="628"/>
      <c r="AV64" s="629"/>
      <c r="AW64" s="630"/>
      <c r="AX64" s="630"/>
      <c r="AY64" s="630"/>
      <c r="AZ64" s="630"/>
      <c r="BA64" s="630"/>
      <c r="BB64" s="630"/>
      <c r="BC64" s="631"/>
      <c r="BD64" s="632"/>
      <c r="BE64" s="633"/>
      <c r="BF64" s="633"/>
      <c r="BG64" s="633"/>
      <c r="BH64" s="633"/>
      <c r="BI64" s="633"/>
      <c r="BJ64" s="633"/>
      <c r="BK64" s="634"/>
    </row>
    <row r="65" spans="1:64" ht="21" customHeight="1" thickTop="1">
      <c r="A65" s="673" t="s">
        <v>63</v>
      </c>
      <c r="B65" s="359">
        <v>1</v>
      </c>
      <c r="C65" s="580" t="s">
        <v>64</v>
      </c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1"/>
      <c r="AQ65" s="602">
        <v>24</v>
      </c>
      <c r="AR65" s="603"/>
      <c r="AS65" s="603"/>
      <c r="AT65" s="603"/>
      <c r="AU65" s="604"/>
      <c r="AV65" s="585"/>
      <c r="AW65" s="586"/>
      <c r="AX65" s="586"/>
      <c r="AY65" s="586"/>
      <c r="AZ65" s="586"/>
      <c r="BA65" s="586"/>
      <c r="BB65" s="586"/>
      <c r="BC65" s="587"/>
      <c r="BD65" s="635" t="s">
        <v>200</v>
      </c>
      <c r="BE65" s="636"/>
      <c r="BF65" s="636"/>
      <c r="BG65" s="636"/>
      <c r="BH65" s="636"/>
      <c r="BI65" s="636"/>
      <c r="BJ65" s="636"/>
      <c r="BK65" s="637"/>
    </row>
    <row r="66" spans="1:64" ht="23.1" customHeight="1">
      <c r="A66" s="675"/>
      <c r="B66" s="357"/>
      <c r="C66" s="599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600"/>
      <c r="AG66" s="600"/>
      <c r="AH66" s="600"/>
      <c r="AI66" s="600"/>
      <c r="AJ66" s="600"/>
      <c r="AK66" s="600"/>
      <c r="AL66" s="600"/>
      <c r="AM66" s="600"/>
      <c r="AN66" s="600"/>
      <c r="AO66" s="600"/>
      <c r="AP66" s="601"/>
      <c r="AQ66" s="602"/>
      <c r="AR66" s="603"/>
      <c r="AS66" s="603"/>
      <c r="AT66" s="603"/>
      <c r="AU66" s="604"/>
      <c r="AV66" s="605"/>
      <c r="AW66" s="606"/>
      <c r="AX66" s="606"/>
      <c r="AY66" s="606"/>
      <c r="AZ66" s="606"/>
      <c r="BA66" s="606"/>
      <c r="BB66" s="606"/>
      <c r="BC66" s="607"/>
      <c r="BD66" s="638"/>
      <c r="BE66" s="639"/>
      <c r="BF66" s="639"/>
      <c r="BG66" s="639"/>
      <c r="BH66" s="639"/>
      <c r="BI66" s="639"/>
      <c r="BJ66" s="639"/>
      <c r="BK66" s="640"/>
    </row>
    <row r="67" spans="1:64" ht="23.1" customHeight="1">
      <c r="A67" s="675"/>
      <c r="B67" s="357"/>
      <c r="C67" s="599"/>
      <c r="D67" s="600"/>
      <c r="E67" s="600"/>
      <c r="F67" s="600"/>
      <c r="G67" s="600"/>
      <c r="H67" s="600"/>
      <c r="I67" s="600"/>
      <c r="J67" s="600"/>
      <c r="K67" s="600"/>
      <c r="L67" s="600"/>
      <c r="M67" s="600"/>
      <c r="N67" s="600"/>
      <c r="O67" s="600"/>
      <c r="P67" s="600"/>
      <c r="Q67" s="600"/>
      <c r="R67" s="600"/>
      <c r="S67" s="600"/>
      <c r="T67" s="600"/>
      <c r="U67" s="600"/>
      <c r="V67" s="600"/>
      <c r="W67" s="600"/>
      <c r="X67" s="600"/>
      <c r="Y67" s="600"/>
      <c r="Z67" s="600"/>
      <c r="AA67" s="600"/>
      <c r="AB67" s="600"/>
      <c r="AC67" s="600"/>
      <c r="AD67" s="600"/>
      <c r="AE67" s="600"/>
      <c r="AF67" s="600"/>
      <c r="AG67" s="600"/>
      <c r="AH67" s="600"/>
      <c r="AI67" s="600"/>
      <c r="AJ67" s="600"/>
      <c r="AK67" s="600"/>
      <c r="AL67" s="600"/>
      <c r="AM67" s="600"/>
      <c r="AN67" s="600"/>
      <c r="AO67" s="600"/>
      <c r="AP67" s="601"/>
      <c r="AQ67" s="602"/>
      <c r="AR67" s="603"/>
      <c r="AS67" s="603"/>
      <c r="AT67" s="603"/>
      <c r="AU67" s="604"/>
      <c r="AV67" s="605"/>
      <c r="AW67" s="606"/>
      <c r="AX67" s="606"/>
      <c r="AY67" s="606"/>
      <c r="AZ67" s="606"/>
      <c r="BA67" s="606"/>
      <c r="BB67" s="606"/>
      <c r="BC67" s="607"/>
      <c r="BD67" s="638"/>
      <c r="BE67" s="639"/>
      <c r="BF67" s="639"/>
      <c r="BG67" s="639"/>
      <c r="BH67" s="639"/>
      <c r="BI67" s="639"/>
      <c r="BJ67" s="639"/>
      <c r="BK67" s="640"/>
    </row>
    <row r="68" spans="1:64" ht="23.1" customHeight="1">
      <c r="A68" s="675"/>
      <c r="B68" s="357"/>
      <c r="C68" s="599"/>
      <c r="D68" s="600"/>
      <c r="E68" s="600"/>
      <c r="F68" s="600"/>
      <c r="G68" s="600"/>
      <c r="H68" s="600"/>
      <c r="I68" s="600"/>
      <c r="J68" s="600"/>
      <c r="K68" s="600"/>
      <c r="L68" s="600"/>
      <c r="M68" s="600"/>
      <c r="N68" s="600"/>
      <c r="O68" s="600"/>
      <c r="P68" s="600"/>
      <c r="Q68" s="600"/>
      <c r="R68" s="600"/>
      <c r="S68" s="600"/>
      <c r="T68" s="600"/>
      <c r="U68" s="600"/>
      <c r="V68" s="600"/>
      <c r="W68" s="600"/>
      <c r="X68" s="600"/>
      <c r="Y68" s="600"/>
      <c r="Z68" s="600"/>
      <c r="AA68" s="600"/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1"/>
      <c r="AQ68" s="602"/>
      <c r="AR68" s="603"/>
      <c r="AS68" s="603"/>
      <c r="AT68" s="603"/>
      <c r="AU68" s="604"/>
      <c r="AV68" s="605"/>
      <c r="AW68" s="606"/>
      <c r="AX68" s="606"/>
      <c r="AY68" s="606"/>
      <c r="AZ68" s="606"/>
      <c r="BA68" s="606"/>
      <c r="BB68" s="606"/>
      <c r="BC68" s="607"/>
      <c r="BD68" s="638"/>
      <c r="BE68" s="639"/>
      <c r="BF68" s="639"/>
      <c r="BG68" s="639"/>
      <c r="BH68" s="639"/>
      <c r="BI68" s="639"/>
      <c r="BJ68" s="639"/>
      <c r="BK68" s="640"/>
    </row>
    <row r="69" spans="1:64" ht="23.1" customHeight="1">
      <c r="A69" s="675"/>
      <c r="B69" s="357"/>
      <c r="C69" s="599"/>
      <c r="D69" s="600"/>
      <c r="E69" s="600"/>
      <c r="F69" s="600"/>
      <c r="G69" s="600"/>
      <c r="H69" s="600"/>
      <c r="I69" s="600"/>
      <c r="J69" s="600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600"/>
      <c r="V69" s="600"/>
      <c r="W69" s="600"/>
      <c r="X69" s="600"/>
      <c r="Y69" s="600"/>
      <c r="Z69" s="600"/>
      <c r="AA69" s="600"/>
      <c r="AB69" s="600"/>
      <c r="AC69" s="600"/>
      <c r="AD69" s="600"/>
      <c r="AE69" s="600"/>
      <c r="AF69" s="600"/>
      <c r="AG69" s="600"/>
      <c r="AH69" s="600"/>
      <c r="AI69" s="600"/>
      <c r="AJ69" s="600"/>
      <c r="AK69" s="600"/>
      <c r="AL69" s="600"/>
      <c r="AM69" s="600"/>
      <c r="AN69" s="600"/>
      <c r="AO69" s="600"/>
      <c r="AP69" s="601"/>
      <c r="AQ69" s="602"/>
      <c r="AR69" s="603"/>
      <c r="AS69" s="603"/>
      <c r="AT69" s="603"/>
      <c r="AU69" s="604"/>
      <c r="AV69" s="605"/>
      <c r="AW69" s="606"/>
      <c r="AX69" s="606"/>
      <c r="AY69" s="606"/>
      <c r="AZ69" s="606"/>
      <c r="BA69" s="606"/>
      <c r="BB69" s="606"/>
      <c r="BC69" s="607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675"/>
      <c r="B70" s="475"/>
      <c r="C70" s="599"/>
      <c r="D70" s="600"/>
      <c r="E70" s="600"/>
      <c r="F70" s="600"/>
      <c r="G70" s="600"/>
      <c r="H70" s="600"/>
      <c r="I70" s="600"/>
      <c r="J70" s="600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  <c r="AP70" s="601"/>
      <c r="AQ70" s="602"/>
      <c r="AR70" s="603"/>
      <c r="AS70" s="603"/>
      <c r="AT70" s="603"/>
      <c r="AU70" s="604"/>
      <c r="AV70" s="605"/>
      <c r="AW70" s="606"/>
      <c r="AX70" s="606"/>
      <c r="AY70" s="606"/>
      <c r="AZ70" s="606"/>
      <c r="BA70" s="606"/>
      <c r="BB70" s="606"/>
      <c r="BC70" s="607"/>
      <c r="BD70" s="638"/>
      <c r="BE70" s="639"/>
      <c r="BF70" s="639"/>
      <c r="BG70" s="639"/>
      <c r="BH70" s="639"/>
      <c r="BI70" s="639"/>
      <c r="BJ70" s="639"/>
      <c r="BK70" s="640"/>
    </row>
    <row r="71" spans="1:64" ht="23.1" customHeight="1">
      <c r="A71" s="675"/>
      <c r="B71" s="475"/>
      <c r="C71" s="599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600"/>
      <c r="V71" s="600"/>
      <c r="W71" s="600"/>
      <c r="X71" s="600"/>
      <c r="Y71" s="600"/>
      <c r="Z71" s="600"/>
      <c r="AA71" s="600"/>
      <c r="AB71" s="600"/>
      <c r="AC71" s="600"/>
      <c r="AD71" s="600"/>
      <c r="AE71" s="600"/>
      <c r="AF71" s="600"/>
      <c r="AG71" s="600"/>
      <c r="AH71" s="600"/>
      <c r="AI71" s="600"/>
      <c r="AJ71" s="600"/>
      <c r="AK71" s="600"/>
      <c r="AL71" s="600"/>
      <c r="AM71" s="600"/>
      <c r="AN71" s="600"/>
      <c r="AO71" s="600"/>
      <c r="AP71" s="601"/>
      <c r="AQ71" s="602"/>
      <c r="AR71" s="603"/>
      <c r="AS71" s="603"/>
      <c r="AT71" s="603"/>
      <c r="AU71" s="604"/>
      <c r="AV71" s="585"/>
      <c r="AW71" s="586"/>
      <c r="AX71" s="586"/>
      <c r="AY71" s="586"/>
      <c r="AZ71" s="586"/>
      <c r="BA71" s="586"/>
      <c r="BB71" s="586"/>
      <c r="BC71" s="587"/>
      <c r="BD71" s="641"/>
      <c r="BE71" s="642"/>
      <c r="BF71" s="642"/>
      <c r="BG71" s="642"/>
      <c r="BH71" s="642"/>
      <c r="BI71" s="642"/>
      <c r="BJ71" s="642"/>
      <c r="BK71" s="643"/>
    </row>
    <row r="72" spans="1:64" ht="23.1" customHeight="1">
      <c r="A72" s="675"/>
      <c r="B72" s="475"/>
      <c r="C72" s="599"/>
      <c r="D72" s="600"/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600"/>
      <c r="AG72" s="600"/>
      <c r="AH72" s="600"/>
      <c r="AI72" s="600"/>
      <c r="AJ72" s="600"/>
      <c r="AK72" s="600"/>
      <c r="AL72" s="600"/>
      <c r="AM72" s="600"/>
      <c r="AN72" s="600"/>
      <c r="AO72" s="600"/>
      <c r="AP72" s="601"/>
      <c r="AQ72" s="611"/>
      <c r="AR72" s="612"/>
      <c r="AS72" s="612"/>
      <c r="AT72" s="612"/>
      <c r="AU72" s="613"/>
      <c r="AV72" s="617"/>
      <c r="AW72" s="618"/>
      <c r="AX72" s="618"/>
      <c r="AY72" s="618"/>
      <c r="AZ72" s="618"/>
      <c r="BA72" s="618"/>
      <c r="BB72" s="618"/>
      <c r="BC72" s="619"/>
      <c r="BD72" s="638" t="s">
        <v>65</v>
      </c>
      <c r="BE72" s="639"/>
      <c r="BF72" s="639"/>
      <c r="BG72" s="639"/>
      <c r="BH72" s="639"/>
      <c r="BI72" s="639"/>
      <c r="BJ72" s="639"/>
      <c r="BK72" s="640"/>
    </row>
    <row r="73" spans="1:64" ht="23.1" customHeight="1">
      <c r="A73" s="675"/>
      <c r="B73" s="475"/>
      <c r="C73" s="644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6"/>
      <c r="AQ73" s="647"/>
      <c r="AR73" s="648"/>
      <c r="AS73" s="648"/>
      <c r="AT73" s="648"/>
      <c r="AU73" s="649"/>
      <c r="AV73" s="605"/>
      <c r="AW73" s="606"/>
      <c r="AX73" s="606"/>
      <c r="AY73" s="606"/>
      <c r="AZ73" s="606"/>
      <c r="BA73" s="606"/>
      <c r="BB73" s="606"/>
      <c r="BC73" s="607"/>
      <c r="BD73" s="650"/>
      <c r="BE73" s="651"/>
      <c r="BF73" s="651"/>
      <c r="BG73" s="651"/>
      <c r="BH73" s="651"/>
      <c r="BI73" s="651"/>
      <c r="BJ73" s="651"/>
      <c r="BK73" s="652"/>
    </row>
    <row r="74" spans="1:64" ht="22.5" customHeight="1">
      <c r="A74" s="675"/>
      <c r="B74" s="475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47"/>
      <c r="AR74" s="648"/>
      <c r="AS74" s="648"/>
      <c r="AT74" s="648"/>
      <c r="AU74" s="649"/>
      <c r="AV74" s="641"/>
      <c r="AW74" s="642"/>
      <c r="AX74" s="642"/>
      <c r="AY74" s="642"/>
      <c r="AZ74" s="642"/>
      <c r="BA74" s="642"/>
      <c r="BB74" s="642"/>
      <c r="BC74" s="643"/>
      <c r="BD74" s="620"/>
      <c r="BE74" s="621"/>
      <c r="BF74" s="621"/>
      <c r="BG74" s="621"/>
      <c r="BH74" s="621"/>
      <c r="BI74" s="621"/>
      <c r="BJ74" s="621"/>
      <c r="BK74" s="622"/>
    </row>
    <row r="75" spans="1:64" ht="22.5" customHeight="1">
      <c r="A75" s="675"/>
      <c r="B75" s="476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641"/>
      <c r="AW75" s="642"/>
      <c r="AX75" s="642"/>
      <c r="AY75" s="642"/>
      <c r="AZ75" s="642"/>
      <c r="BA75" s="642"/>
      <c r="BB75" s="642"/>
      <c r="BC75" s="643"/>
      <c r="BD75" s="653"/>
      <c r="BE75" s="654"/>
      <c r="BF75" s="654"/>
      <c r="BG75" s="654"/>
      <c r="BH75" s="654"/>
      <c r="BI75" s="654"/>
      <c r="BJ75" s="654"/>
      <c r="BK75" s="655"/>
    </row>
    <row r="76" spans="1:64" ht="22.5" customHeight="1">
      <c r="A76" s="675"/>
      <c r="B76" s="357"/>
      <c r="C76" s="644"/>
      <c r="D76" s="645"/>
      <c r="E76" s="645"/>
      <c r="F76" s="645"/>
      <c r="G76" s="645"/>
      <c r="H76" s="645"/>
      <c r="I76" s="645"/>
      <c r="J76" s="645"/>
      <c r="K76" s="645"/>
      <c r="L76" s="645"/>
      <c r="M76" s="645"/>
      <c r="N76" s="645"/>
      <c r="O76" s="645"/>
      <c r="P76" s="645"/>
      <c r="Q76" s="645"/>
      <c r="R76" s="645"/>
      <c r="S76" s="645"/>
      <c r="T76" s="645"/>
      <c r="U76" s="645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6"/>
      <c r="AQ76" s="647"/>
      <c r="AR76" s="648"/>
      <c r="AS76" s="648"/>
      <c r="AT76" s="648"/>
      <c r="AU76" s="649"/>
      <c r="AV76" s="641"/>
      <c r="AW76" s="642"/>
      <c r="AX76" s="642"/>
      <c r="AY76" s="642"/>
      <c r="AZ76" s="642"/>
      <c r="BA76" s="642"/>
      <c r="BB76" s="642"/>
      <c r="BC76" s="643"/>
      <c r="BD76" s="653"/>
      <c r="BE76" s="654"/>
      <c r="BF76" s="654"/>
      <c r="BG76" s="654"/>
      <c r="BH76" s="654"/>
      <c r="BI76" s="654"/>
      <c r="BJ76" s="654"/>
      <c r="BK76" s="655"/>
    </row>
    <row r="77" spans="1:64" ht="24.75" customHeight="1">
      <c r="A77" s="676"/>
      <c r="B77" s="358"/>
      <c r="C77" s="738"/>
      <c r="D77" s="739"/>
      <c r="E77" s="739"/>
      <c r="F77" s="739"/>
      <c r="G77" s="739"/>
      <c r="H77" s="739"/>
      <c r="I77" s="739"/>
      <c r="J77" s="739"/>
      <c r="K77" s="739"/>
      <c r="L77" s="739"/>
      <c r="M77" s="739"/>
      <c r="N77" s="739"/>
      <c r="O77" s="739"/>
      <c r="P77" s="739"/>
      <c r="Q77" s="739"/>
      <c r="R77" s="739"/>
      <c r="S77" s="739"/>
      <c r="T77" s="739"/>
      <c r="U77" s="739"/>
      <c r="V77" s="739"/>
      <c r="W77" s="739"/>
      <c r="X77" s="739"/>
      <c r="Y77" s="739"/>
      <c r="Z77" s="739"/>
      <c r="AA77" s="739"/>
      <c r="AB77" s="739"/>
      <c r="AC77" s="739"/>
      <c r="AD77" s="739"/>
      <c r="AE77" s="739"/>
      <c r="AF77" s="739"/>
      <c r="AG77" s="739"/>
      <c r="AH77" s="739"/>
      <c r="AI77" s="739"/>
      <c r="AJ77" s="739"/>
      <c r="AK77" s="739"/>
      <c r="AL77" s="739"/>
      <c r="AM77" s="739"/>
      <c r="AN77" s="739"/>
      <c r="AO77" s="739"/>
      <c r="AP77" s="740"/>
      <c r="AQ77" s="741"/>
      <c r="AR77" s="742"/>
      <c r="AS77" s="742"/>
      <c r="AT77" s="742"/>
      <c r="AU77" s="743"/>
      <c r="AV77" s="656"/>
      <c r="AW77" s="657"/>
      <c r="AX77" s="657"/>
      <c r="AY77" s="657"/>
      <c r="AZ77" s="657"/>
      <c r="BA77" s="657"/>
      <c r="BB77" s="657"/>
      <c r="BC77" s="658"/>
      <c r="BD77" s="632"/>
      <c r="BE77" s="633"/>
      <c r="BF77" s="633"/>
      <c r="BG77" s="633"/>
      <c r="BH77" s="633"/>
      <c r="BI77" s="633"/>
      <c r="BJ77" s="633"/>
      <c r="BK77" s="634"/>
    </row>
    <row r="78" spans="1:64" ht="23.1" customHeight="1">
      <c r="A78" s="673" t="s">
        <v>28</v>
      </c>
      <c r="B78" s="359">
        <v>1</v>
      </c>
      <c r="C78" s="599" t="s">
        <v>66</v>
      </c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600"/>
      <c r="AG78" s="600"/>
      <c r="AH78" s="600"/>
      <c r="AI78" s="600"/>
      <c r="AJ78" s="600"/>
      <c r="AK78" s="600"/>
      <c r="AL78" s="600"/>
      <c r="AM78" s="600"/>
      <c r="AN78" s="600"/>
      <c r="AO78" s="600"/>
      <c r="AP78" s="601"/>
      <c r="AQ78" s="659">
        <v>24</v>
      </c>
      <c r="AR78" s="660"/>
      <c r="AS78" s="660"/>
      <c r="AT78" s="660"/>
      <c r="AU78" s="661"/>
      <c r="AV78" s="585"/>
      <c r="AW78" s="586"/>
      <c r="AX78" s="586"/>
      <c r="AY78" s="586"/>
      <c r="AZ78" s="586"/>
      <c r="BA78" s="586"/>
      <c r="BB78" s="586"/>
      <c r="BC78" s="587"/>
      <c r="BD78" s="588" t="s">
        <v>67</v>
      </c>
      <c r="BE78" s="589"/>
      <c r="BF78" s="589"/>
      <c r="BG78" s="589"/>
      <c r="BH78" s="589"/>
      <c r="BI78" s="589"/>
      <c r="BJ78" s="589"/>
      <c r="BK78" s="590"/>
      <c r="BL78" s="484"/>
    </row>
    <row r="79" spans="1:64" ht="23.1" customHeight="1">
      <c r="A79" s="675"/>
      <c r="B79" s="477">
        <v>2</v>
      </c>
      <c r="C79" s="662" t="s">
        <v>68</v>
      </c>
      <c r="D79" s="663"/>
      <c r="E79" s="663"/>
      <c r="F79" s="663"/>
      <c r="G79" s="663"/>
      <c r="H79" s="663"/>
      <c r="I79" s="663"/>
      <c r="J79" s="663"/>
      <c r="K79" s="663"/>
      <c r="L79" s="663"/>
      <c r="M79" s="663"/>
      <c r="N79" s="663"/>
      <c r="O79" s="663"/>
      <c r="P79" s="663"/>
      <c r="Q79" s="663"/>
      <c r="R79" s="663"/>
      <c r="S79" s="663"/>
      <c r="T79" s="663"/>
      <c r="U79" s="663"/>
      <c r="V79" s="663"/>
      <c r="W79" s="663"/>
      <c r="X79" s="663"/>
      <c r="Y79" s="663"/>
      <c r="Z79" s="663"/>
      <c r="AA79" s="663"/>
      <c r="AB79" s="663"/>
      <c r="AC79" s="663"/>
      <c r="AD79" s="663"/>
      <c r="AE79" s="663"/>
      <c r="AF79" s="663"/>
      <c r="AG79" s="663"/>
      <c r="AH79" s="663"/>
      <c r="AI79" s="663"/>
      <c r="AJ79" s="663"/>
      <c r="AK79" s="663"/>
      <c r="AL79" s="663"/>
      <c r="AM79" s="663"/>
      <c r="AN79" s="663"/>
      <c r="AO79" s="663"/>
      <c r="AP79" s="664"/>
      <c r="AQ79" s="602">
        <v>24</v>
      </c>
      <c r="AR79" s="603"/>
      <c r="AS79" s="603"/>
      <c r="AT79" s="603"/>
      <c r="AU79" s="604"/>
      <c r="AV79" s="585" t="s">
        <v>69</v>
      </c>
      <c r="AW79" s="586"/>
      <c r="AX79" s="586"/>
      <c r="AY79" s="586"/>
      <c r="AZ79" s="586"/>
      <c r="BA79" s="586"/>
      <c r="BB79" s="586"/>
      <c r="BC79" s="587"/>
      <c r="BD79" s="665"/>
      <c r="BE79" s="666"/>
      <c r="BF79" s="666"/>
      <c r="BG79" s="666"/>
      <c r="BH79" s="666"/>
      <c r="BI79" s="666"/>
      <c r="BJ79" s="666"/>
      <c r="BK79" s="667"/>
      <c r="BL79" s="485"/>
    </row>
    <row r="80" spans="1:64" ht="23.1" customHeight="1">
      <c r="A80" s="675"/>
      <c r="B80" s="478"/>
      <c r="C80" s="599"/>
      <c r="D80" s="600"/>
      <c r="E80" s="600"/>
      <c r="F80" s="600"/>
      <c r="G80" s="600"/>
      <c r="H80" s="600"/>
      <c r="I80" s="600"/>
      <c r="J80" s="600"/>
      <c r="K80" s="600"/>
      <c r="L80" s="600"/>
      <c r="M80" s="600"/>
      <c r="N80" s="600"/>
      <c r="O80" s="600"/>
      <c r="P80" s="600"/>
      <c r="Q80" s="600"/>
      <c r="R80" s="600"/>
      <c r="S80" s="600"/>
      <c r="T80" s="600"/>
      <c r="U80" s="600"/>
      <c r="V80" s="600"/>
      <c r="W80" s="600"/>
      <c r="X80" s="600"/>
      <c r="Y80" s="600"/>
      <c r="Z80" s="600"/>
      <c r="AA80" s="600"/>
      <c r="AB80" s="600"/>
      <c r="AC80" s="600"/>
      <c r="AD80" s="600"/>
      <c r="AE80" s="600"/>
      <c r="AF80" s="600"/>
      <c r="AG80" s="600"/>
      <c r="AH80" s="600"/>
      <c r="AI80" s="600"/>
      <c r="AJ80" s="600"/>
      <c r="AK80" s="600"/>
      <c r="AL80" s="600"/>
      <c r="AM80" s="600"/>
      <c r="AN80" s="600"/>
      <c r="AO80" s="600"/>
      <c r="AP80" s="601"/>
      <c r="AQ80" s="602"/>
      <c r="AR80" s="603"/>
      <c r="AS80" s="603"/>
      <c r="AT80" s="603"/>
      <c r="AU80" s="604"/>
      <c r="AV80" s="585"/>
      <c r="AW80" s="586"/>
      <c r="AX80" s="586"/>
      <c r="AY80" s="586"/>
      <c r="AZ80" s="586"/>
      <c r="BA80" s="586"/>
      <c r="BB80" s="586"/>
      <c r="BC80" s="587"/>
      <c r="BD80" s="641"/>
      <c r="BE80" s="642"/>
      <c r="BF80" s="642"/>
      <c r="BG80" s="642"/>
      <c r="BH80" s="642"/>
      <c r="BI80" s="642"/>
      <c r="BJ80" s="642"/>
      <c r="BK80" s="643"/>
    </row>
    <row r="81" spans="1:63" ht="23.1" customHeight="1">
      <c r="A81" s="675"/>
      <c r="B81" s="478"/>
      <c r="C81" s="731"/>
      <c r="D81" s="688"/>
      <c r="E81" s="688"/>
      <c r="F81" s="688"/>
      <c r="G81" s="688"/>
      <c r="H81" s="688"/>
      <c r="I81" s="688"/>
      <c r="J81" s="688"/>
      <c r="K81" s="688"/>
      <c r="L81" s="688"/>
      <c r="M81" s="688"/>
      <c r="N81" s="688"/>
      <c r="O81" s="688"/>
      <c r="P81" s="688"/>
      <c r="Q81" s="688"/>
      <c r="R81" s="688"/>
      <c r="S81" s="688"/>
      <c r="T81" s="688"/>
      <c r="U81" s="688"/>
      <c r="V81" s="688"/>
      <c r="W81" s="688"/>
      <c r="X81" s="688"/>
      <c r="Y81" s="688"/>
      <c r="Z81" s="688"/>
      <c r="AA81" s="688"/>
      <c r="AB81" s="688"/>
      <c r="AC81" s="688"/>
      <c r="AD81" s="688"/>
      <c r="AE81" s="688"/>
      <c r="AF81" s="688"/>
      <c r="AG81" s="688"/>
      <c r="AH81" s="688"/>
      <c r="AI81" s="688"/>
      <c r="AJ81" s="688"/>
      <c r="AK81" s="688"/>
      <c r="AL81" s="688"/>
      <c r="AM81" s="688"/>
      <c r="AN81" s="688"/>
      <c r="AO81" s="688"/>
      <c r="AP81" s="689"/>
      <c r="AQ81" s="602"/>
      <c r="AR81" s="603"/>
      <c r="AS81" s="603"/>
      <c r="AT81" s="603"/>
      <c r="AU81" s="604"/>
      <c r="AV81" s="585"/>
      <c r="AW81" s="618"/>
      <c r="AX81" s="618"/>
      <c r="AY81" s="618"/>
      <c r="AZ81" s="618"/>
      <c r="BA81" s="618"/>
      <c r="BB81" s="618"/>
      <c r="BC81" s="619"/>
      <c r="BD81" s="732"/>
      <c r="BE81" s="733"/>
      <c r="BF81" s="733"/>
      <c r="BG81" s="733"/>
      <c r="BH81" s="733"/>
      <c r="BI81" s="733"/>
      <c r="BJ81" s="733"/>
      <c r="BK81" s="734"/>
    </row>
    <row r="82" spans="1:63" ht="23.1" customHeight="1">
      <c r="A82" s="675"/>
      <c r="B82" s="478"/>
      <c r="C82" s="599"/>
      <c r="D82" s="600"/>
      <c r="E82" s="600"/>
      <c r="F82" s="600"/>
      <c r="G82" s="600"/>
      <c r="H82" s="600"/>
      <c r="I82" s="600"/>
      <c r="J82" s="600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600"/>
      <c r="V82" s="600"/>
      <c r="W82" s="600"/>
      <c r="X82" s="600"/>
      <c r="Y82" s="600"/>
      <c r="Z82" s="600"/>
      <c r="AA82" s="600"/>
      <c r="AB82" s="600"/>
      <c r="AC82" s="600"/>
      <c r="AD82" s="600"/>
      <c r="AE82" s="600"/>
      <c r="AF82" s="600"/>
      <c r="AG82" s="600"/>
      <c r="AH82" s="600"/>
      <c r="AI82" s="600"/>
      <c r="AJ82" s="600"/>
      <c r="AK82" s="600"/>
      <c r="AL82" s="600"/>
      <c r="AM82" s="600"/>
      <c r="AN82" s="600"/>
      <c r="AO82" s="600"/>
      <c r="AP82" s="601"/>
      <c r="AQ82" s="690"/>
      <c r="AR82" s="691"/>
      <c r="AS82" s="691"/>
      <c r="AT82" s="691"/>
      <c r="AU82" s="692"/>
      <c r="AV82" s="714"/>
      <c r="AW82" s="715"/>
      <c r="AX82" s="715"/>
      <c r="AY82" s="715"/>
      <c r="AZ82" s="715"/>
      <c r="BA82" s="715"/>
      <c r="BB82" s="715"/>
      <c r="BC82" s="716"/>
      <c r="BD82" s="735"/>
      <c r="BE82" s="736"/>
      <c r="BF82" s="736"/>
      <c r="BG82" s="736"/>
      <c r="BH82" s="736"/>
      <c r="BI82" s="736"/>
      <c r="BJ82" s="736"/>
      <c r="BK82" s="737"/>
    </row>
    <row r="83" spans="1:63" ht="25.5" customHeight="1">
      <c r="A83" s="675"/>
      <c r="B83" s="478"/>
      <c r="C83" s="599"/>
      <c r="D83" s="600"/>
      <c r="E83" s="600"/>
      <c r="F83" s="600"/>
      <c r="G83" s="600"/>
      <c r="H83" s="600"/>
      <c r="I83" s="600"/>
      <c r="J83" s="600"/>
      <c r="K83" s="600"/>
      <c r="L83" s="600"/>
      <c r="M83" s="600"/>
      <c r="N83" s="600"/>
      <c r="O83" s="600"/>
      <c r="P83" s="600"/>
      <c r="Q83" s="600"/>
      <c r="R83" s="600"/>
      <c r="S83" s="600"/>
      <c r="T83" s="600"/>
      <c r="U83" s="600"/>
      <c r="V83" s="600"/>
      <c r="W83" s="600"/>
      <c r="X83" s="600"/>
      <c r="Y83" s="600"/>
      <c r="Z83" s="600"/>
      <c r="AA83" s="600"/>
      <c r="AB83" s="600"/>
      <c r="AC83" s="600"/>
      <c r="AD83" s="600"/>
      <c r="AE83" s="600"/>
      <c r="AF83" s="600"/>
      <c r="AG83" s="600"/>
      <c r="AH83" s="600"/>
      <c r="AI83" s="600"/>
      <c r="AJ83" s="600"/>
      <c r="AK83" s="600"/>
      <c r="AL83" s="600"/>
      <c r="AM83" s="600"/>
      <c r="AN83" s="600"/>
      <c r="AO83" s="600"/>
      <c r="AP83" s="601"/>
      <c r="AQ83" s="690"/>
      <c r="AR83" s="691"/>
      <c r="AS83" s="691"/>
      <c r="AT83" s="691"/>
      <c r="AU83" s="692"/>
      <c r="AV83" s="714"/>
      <c r="AW83" s="715"/>
      <c r="AX83" s="715"/>
      <c r="AY83" s="715"/>
      <c r="AZ83" s="715"/>
      <c r="BA83" s="715"/>
      <c r="BB83" s="715"/>
      <c r="BC83" s="716"/>
      <c r="BD83" s="717"/>
      <c r="BE83" s="718"/>
      <c r="BF83" s="718"/>
      <c r="BG83" s="718"/>
      <c r="BH83" s="718"/>
      <c r="BI83" s="718"/>
      <c r="BJ83" s="718"/>
      <c r="BK83" s="719"/>
    </row>
    <row r="84" spans="1:63" ht="22.5" customHeight="1">
      <c r="A84" s="675"/>
      <c r="B84" s="478"/>
      <c r="C84" s="662"/>
      <c r="D84" s="663"/>
      <c r="E84" s="663"/>
      <c r="F84" s="663"/>
      <c r="G84" s="663"/>
      <c r="H84" s="663"/>
      <c r="I84" s="663"/>
      <c r="J84" s="663"/>
      <c r="K84" s="663"/>
      <c r="L84" s="663"/>
      <c r="M84" s="663"/>
      <c r="N84" s="663"/>
      <c r="O84" s="663"/>
      <c r="P84" s="663"/>
      <c r="Q84" s="663"/>
      <c r="R84" s="663"/>
      <c r="S84" s="663"/>
      <c r="T84" s="663"/>
      <c r="U84" s="663"/>
      <c r="V84" s="663"/>
      <c r="W84" s="663"/>
      <c r="X84" s="663"/>
      <c r="Y84" s="663"/>
      <c r="Z84" s="663"/>
      <c r="AA84" s="663"/>
      <c r="AB84" s="663"/>
      <c r="AC84" s="663"/>
      <c r="AD84" s="663"/>
      <c r="AE84" s="663"/>
      <c r="AF84" s="663"/>
      <c r="AG84" s="663"/>
      <c r="AH84" s="663"/>
      <c r="AI84" s="663"/>
      <c r="AJ84" s="663"/>
      <c r="AK84" s="663"/>
      <c r="AL84" s="663"/>
      <c r="AM84" s="663"/>
      <c r="AN84" s="663"/>
      <c r="AO84" s="663"/>
      <c r="AP84" s="664"/>
      <c r="AQ84" s="690"/>
      <c r="AR84" s="691"/>
      <c r="AS84" s="691"/>
      <c r="AT84" s="691"/>
      <c r="AU84" s="692"/>
      <c r="AV84" s="585"/>
      <c r="AW84" s="586"/>
      <c r="AX84" s="586"/>
      <c r="AY84" s="586"/>
      <c r="AZ84" s="586"/>
      <c r="BA84" s="586"/>
      <c r="BB84" s="586"/>
      <c r="BC84" s="587"/>
      <c r="BD84" s="720"/>
      <c r="BE84" s="721"/>
      <c r="BF84" s="721"/>
      <c r="BG84" s="721"/>
      <c r="BH84" s="721"/>
      <c r="BI84" s="721"/>
      <c r="BJ84" s="721"/>
      <c r="BK84" s="722"/>
    </row>
    <row r="85" spans="1:63" ht="22.5" customHeight="1">
      <c r="A85" s="675"/>
      <c r="B85" s="478"/>
      <c r="C85" s="599"/>
      <c r="D85" s="600"/>
      <c r="E85" s="600"/>
      <c r="F85" s="600"/>
      <c r="G85" s="600"/>
      <c r="H85" s="600"/>
      <c r="I85" s="600"/>
      <c r="J85" s="600"/>
      <c r="K85" s="600"/>
      <c r="L85" s="600"/>
      <c r="M85" s="600"/>
      <c r="N85" s="600"/>
      <c r="O85" s="600"/>
      <c r="P85" s="600"/>
      <c r="Q85" s="600"/>
      <c r="R85" s="600"/>
      <c r="S85" s="600"/>
      <c r="T85" s="600"/>
      <c r="U85" s="600"/>
      <c r="V85" s="600"/>
      <c r="W85" s="600"/>
      <c r="X85" s="600"/>
      <c r="Y85" s="600"/>
      <c r="Z85" s="600"/>
      <c r="AA85" s="600"/>
      <c r="AB85" s="600"/>
      <c r="AC85" s="600"/>
      <c r="AD85" s="600"/>
      <c r="AE85" s="600"/>
      <c r="AF85" s="600"/>
      <c r="AG85" s="600"/>
      <c r="AH85" s="600"/>
      <c r="AI85" s="600"/>
      <c r="AJ85" s="600"/>
      <c r="AK85" s="600"/>
      <c r="AL85" s="600"/>
      <c r="AM85" s="600"/>
      <c r="AN85" s="600"/>
      <c r="AO85" s="600"/>
      <c r="AP85" s="601"/>
      <c r="AQ85" s="602"/>
      <c r="AR85" s="603"/>
      <c r="AS85" s="603"/>
      <c r="AT85" s="603"/>
      <c r="AU85" s="604"/>
      <c r="AV85" s="605"/>
      <c r="AW85" s="606"/>
      <c r="AX85" s="606"/>
      <c r="AY85" s="606"/>
      <c r="AZ85" s="606"/>
      <c r="BA85" s="606"/>
      <c r="BB85" s="606"/>
      <c r="BC85" s="607"/>
      <c r="BD85" s="650"/>
      <c r="BE85" s="651"/>
      <c r="BF85" s="651"/>
      <c r="BG85" s="651"/>
      <c r="BH85" s="651"/>
      <c r="BI85" s="651"/>
      <c r="BJ85" s="651"/>
      <c r="BK85" s="652"/>
    </row>
    <row r="86" spans="1:63" ht="22.5" customHeight="1">
      <c r="A86" s="675"/>
      <c r="B86" s="478"/>
      <c r="C86" s="599"/>
      <c r="D86" s="600"/>
      <c r="E86" s="600"/>
      <c r="F86" s="600"/>
      <c r="G86" s="600"/>
      <c r="H86" s="600"/>
      <c r="I86" s="600"/>
      <c r="J86" s="600"/>
      <c r="K86" s="600"/>
      <c r="L86" s="600"/>
      <c r="M86" s="600"/>
      <c r="N86" s="600"/>
      <c r="O86" s="600"/>
      <c r="P86" s="600"/>
      <c r="Q86" s="600"/>
      <c r="R86" s="600"/>
      <c r="S86" s="600"/>
      <c r="T86" s="600"/>
      <c r="U86" s="600"/>
      <c r="V86" s="600"/>
      <c r="W86" s="600"/>
      <c r="X86" s="600"/>
      <c r="Y86" s="600"/>
      <c r="Z86" s="600"/>
      <c r="AA86" s="600"/>
      <c r="AB86" s="600"/>
      <c r="AC86" s="600"/>
      <c r="AD86" s="600"/>
      <c r="AE86" s="600"/>
      <c r="AF86" s="600"/>
      <c r="AG86" s="600"/>
      <c r="AH86" s="600"/>
      <c r="AI86" s="600"/>
      <c r="AJ86" s="600"/>
      <c r="AK86" s="600"/>
      <c r="AL86" s="600"/>
      <c r="AM86" s="600"/>
      <c r="AN86" s="600"/>
      <c r="AO86" s="600"/>
      <c r="AP86" s="601"/>
      <c r="AQ86" s="602"/>
      <c r="AR86" s="603"/>
      <c r="AS86" s="603"/>
      <c r="AT86" s="603"/>
      <c r="AU86" s="604"/>
      <c r="AV86" s="605"/>
      <c r="AW86" s="606"/>
      <c r="AX86" s="606"/>
      <c r="AY86" s="606"/>
      <c r="AZ86" s="606"/>
      <c r="BA86" s="606"/>
      <c r="BB86" s="606"/>
      <c r="BC86" s="607"/>
      <c r="BD86" s="650"/>
      <c r="BE86" s="651"/>
      <c r="BF86" s="651"/>
      <c r="BG86" s="651"/>
      <c r="BH86" s="651"/>
      <c r="BI86" s="651"/>
      <c r="BJ86" s="651"/>
      <c r="BK86" s="652"/>
    </row>
    <row r="87" spans="1:63" ht="22.5" customHeight="1">
      <c r="A87" s="675"/>
      <c r="B87" s="357"/>
      <c r="C87" s="687"/>
      <c r="D87" s="688"/>
      <c r="E87" s="688"/>
      <c r="F87" s="688"/>
      <c r="G87" s="688"/>
      <c r="H87" s="688"/>
      <c r="I87" s="688"/>
      <c r="J87" s="688"/>
      <c r="K87" s="688"/>
      <c r="L87" s="688"/>
      <c r="M87" s="688"/>
      <c r="N87" s="688"/>
      <c r="O87" s="688"/>
      <c r="P87" s="688"/>
      <c r="Q87" s="688"/>
      <c r="R87" s="688"/>
      <c r="S87" s="688"/>
      <c r="T87" s="688"/>
      <c r="U87" s="688"/>
      <c r="V87" s="688"/>
      <c r="W87" s="688"/>
      <c r="X87" s="688"/>
      <c r="Y87" s="688"/>
      <c r="Z87" s="688"/>
      <c r="AA87" s="688"/>
      <c r="AB87" s="688"/>
      <c r="AC87" s="688"/>
      <c r="AD87" s="688"/>
      <c r="AE87" s="688"/>
      <c r="AF87" s="688"/>
      <c r="AG87" s="688"/>
      <c r="AH87" s="688"/>
      <c r="AI87" s="688"/>
      <c r="AJ87" s="688"/>
      <c r="AK87" s="688"/>
      <c r="AL87" s="688"/>
      <c r="AM87" s="688"/>
      <c r="AN87" s="688"/>
      <c r="AO87" s="688"/>
      <c r="AP87" s="689"/>
      <c r="AQ87" s="690"/>
      <c r="AR87" s="691"/>
      <c r="AS87" s="691"/>
      <c r="AT87" s="691"/>
      <c r="AU87" s="692"/>
      <c r="AV87" s="585"/>
      <c r="AW87" s="586"/>
      <c r="AX87" s="586"/>
      <c r="AY87" s="586"/>
      <c r="AZ87" s="586"/>
      <c r="BA87" s="586"/>
      <c r="BB87" s="586"/>
      <c r="BC87" s="587"/>
      <c r="BD87" s="653"/>
      <c r="BE87" s="654"/>
      <c r="BF87" s="654"/>
      <c r="BG87" s="654"/>
      <c r="BH87" s="654"/>
      <c r="BI87" s="654"/>
      <c r="BJ87" s="654"/>
      <c r="BK87" s="655"/>
    </row>
    <row r="88" spans="1:63" ht="23.1" customHeight="1">
      <c r="A88" s="675"/>
      <c r="B88" s="478"/>
      <c r="C88" s="599"/>
      <c r="D88" s="600"/>
      <c r="E88" s="600"/>
      <c r="F88" s="600"/>
      <c r="G88" s="600"/>
      <c r="H88" s="600"/>
      <c r="I88" s="600"/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0"/>
      <c r="X88" s="600"/>
      <c r="Y88" s="600"/>
      <c r="Z88" s="600"/>
      <c r="AA88" s="600"/>
      <c r="AB88" s="600"/>
      <c r="AC88" s="600"/>
      <c r="AD88" s="600"/>
      <c r="AE88" s="600"/>
      <c r="AF88" s="600"/>
      <c r="AG88" s="600"/>
      <c r="AH88" s="600"/>
      <c r="AI88" s="600"/>
      <c r="AJ88" s="600"/>
      <c r="AK88" s="600"/>
      <c r="AL88" s="600"/>
      <c r="AM88" s="600"/>
      <c r="AN88" s="600"/>
      <c r="AO88" s="600"/>
      <c r="AP88" s="601"/>
      <c r="AQ88" s="602"/>
      <c r="AR88" s="603"/>
      <c r="AS88" s="603"/>
      <c r="AT88" s="603"/>
      <c r="AU88" s="604"/>
      <c r="AV88" s="605"/>
      <c r="AW88" s="606"/>
      <c r="AX88" s="606"/>
      <c r="AY88" s="606"/>
      <c r="AZ88" s="606"/>
      <c r="BA88" s="606"/>
      <c r="BB88" s="606"/>
      <c r="BC88" s="607"/>
      <c r="BD88" s="653"/>
      <c r="BE88" s="654"/>
      <c r="BF88" s="654"/>
      <c r="BG88" s="654"/>
      <c r="BH88" s="654"/>
      <c r="BI88" s="654"/>
      <c r="BJ88" s="654"/>
      <c r="BK88" s="655"/>
    </row>
    <row r="89" spans="1:63" ht="18" customHeight="1">
      <c r="A89" s="676"/>
      <c r="B89" s="479"/>
      <c r="C89" s="698"/>
      <c r="D89" s="699"/>
      <c r="E89" s="699"/>
      <c r="F89" s="699"/>
      <c r="G89" s="699"/>
      <c r="H89" s="699"/>
      <c r="I89" s="699"/>
      <c r="J89" s="699"/>
      <c r="K89" s="699"/>
      <c r="L89" s="699"/>
      <c r="M89" s="699"/>
      <c r="N89" s="699"/>
      <c r="O89" s="699"/>
      <c r="P89" s="699"/>
      <c r="Q89" s="699"/>
      <c r="R89" s="699"/>
      <c r="S89" s="699"/>
      <c r="T89" s="699"/>
      <c r="U89" s="699"/>
      <c r="V89" s="699"/>
      <c r="W89" s="699"/>
      <c r="X89" s="699"/>
      <c r="Y89" s="699"/>
      <c r="Z89" s="699"/>
      <c r="AA89" s="699"/>
      <c r="AB89" s="699"/>
      <c r="AC89" s="699"/>
      <c r="AD89" s="699"/>
      <c r="AE89" s="699"/>
      <c r="AF89" s="699"/>
      <c r="AG89" s="699"/>
      <c r="AH89" s="699"/>
      <c r="AI89" s="699"/>
      <c r="AJ89" s="699"/>
      <c r="AK89" s="699"/>
      <c r="AL89" s="699"/>
      <c r="AM89" s="699"/>
      <c r="AN89" s="699"/>
      <c r="AO89" s="699"/>
      <c r="AP89" s="700"/>
      <c r="AQ89" s="701"/>
      <c r="AR89" s="702"/>
      <c r="AS89" s="702"/>
      <c r="AT89" s="702"/>
      <c r="AU89" s="703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4"/>
    </row>
    <row r="106" spans="2:63" ht="18" customHeight="1">
      <c r="F106" s="724"/>
    </row>
    <row r="107" spans="2:63" ht="18" customHeight="1">
      <c r="F107" s="724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57" priority="578" stopIfTrue="1" operator="between">
      <formula>#REF!</formula>
      <formula>#REF!</formula>
    </cfRule>
    <cfRule type="cellIs" dxfId="656" priority="580" stopIfTrue="1" operator="lessThan">
      <formula>0</formula>
    </cfRule>
    <cfRule type="cellIs" dxfId="655" priority="579" stopIfTrue="1" operator="between">
      <formula>#REF!</formula>
      <formula>0</formula>
    </cfRule>
  </conditionalFormatting>
  <conditionalFormatting sqref="C26">
    <cfRule type="cellIs" dxfId="654" priority="675" stopIfTrue="1" operator="lessThan">
      <formula>0</formula>
    </cfRule>
    <cfRule type="cellIs" dxfId="653" priority="670" stopIfTrue="1" operator="between">
      <formula>#REF!</formula>
      <formula>#REF!</formula>
    </cfRule>
    <cfRule type="cellIs" dxfId="652" priority="671" stopIfTrue="1" operator="between">
      <formula>#REF!</formula>
      <formula>0</formula>
    </cfRule>
  </conditionalFormatting>
  <conditionalFormatting sqref="D11">
    <cfRule type="cellIs" dxfId="651" priority="1051" stopIfTrue="1" operator="between">
      <formula>#REF!</formula>
      <formula>#REF!</formula>
    </cfRule>
    <cfRule type="cellIs" dxfId="650" priority="2120" stopIfTrue="1" operator="lessThan">
      <formula>0</formula>
    </cfRule>
    <cfRule type="cellIs" dxfId="649" priority="1052" stopIfTrue="1" operator="between">
      <formula>#REF!</formula>
      <formula>0</formula>
    </cfRule>
  </conditionalFormatting>
  <conditionalFormatting sqref="D12">
    <cfRule type="cellIs" dxfId="648" priority="114" stopIfTrue="1" operator="lessThan">
      <formula>0</formula>
    </cfRule>
  </conditionalFormatting>
  <conditionalFormatting sqref="D12:H12">
    <cfRule type="cellIs" dxfId="647" priority="112" stopIfTrue="1" operator="between">
      <formula>#REF!</formula>
      <formula>#REF!</formula>
    </cfRule>
    <cfRule type="cellIs" dxfId="646" priority="113" stopIfTrue="1" operator="between">
      <formula>#REF!</formula>
      <formula>0</formula>
    </cfRule>
  </conditionalFormatting>
  <conditionalFormatting sqref="E33:F33">
    <cfRule type="cellIs" dxfId="645" priority="2710" stopIfTrue="1" operator="lessThan">
      <formula>0</formula>
    </cfRule>
    <cfRule type="cellIs" dxfId="644" priority="2709" stopIfTrue="1" operator="between">
      <formula>#REF!</formula>
      <formula>0</formula>
    </cfRule>
    <cfRule type="cellIs" dxfId="643" priority="2708" stopIfTrue="1" operator="between">
      <formula>#REF!</formula>
      <formula>#REF!</formula>
    </cfRule>
  </conditionalFormatting>
  <conditionalFormatting sqref="F12">
    <cfRule type="cellIs" dxfId="642" priority="121" stopIfTrue="1" operator="lessThan">
      <formula>0</formula>
    </cfRule>
  </conditionalFormatting>
  <conditionalFormatting sqref="F14">
    <cfRule type="cellIs" dxfId="641" priority="365" stopIfTrue="1" operator="lessThan">
      <formula>0</formula>
    </cfRule>
  </conditionalFormatting>
  <conditionalFormatting sqref="F21">
    <cfRule type="cellIs" dxfId="640" priority="22" stopIfTrue="1" operator="lessThan">
      <formula>0</formula>
    </cfRule>
  </conditionalFormatting>
  <conditionalFormatting sqref="F23">
    <cfRule type="cellIs" dxfId="639" priority="581" stopIfTrue="1" operator="between">
      <formula>#REF!</formula>
      <formula>#REF!</formula>
    </cfRule>
    <cfRule type="cellIs" dxfId="638" priority="583" stopIfTrue="1" operator="lessThan">
      <formula>0</formula>
    </cfRule>
    <cfRule type="cellIs" dxfId="637" priority="582" stopIfTrue="1" operator="between">
      <formula>#REF!</formula>
      <formula>0</formula>
    </cfRule>
  </conditionalFormatting>
  <conditionalFormatting sqref="F24">
    <cfRule type="cellIs" dxfId="636" priority="181" stopIfTrue="1" operator="lessThan">
      <formula>0</formula>
    </cfRule>
  </conditionalFormatting>
  <conditionalFormatting sqref="F26">
    <cfRule type="cellIs" dxfId="635" priority="677" stopIfTrue="1" operator="between">
      <formula>#REF!</formula>
      <formula>0</formula>
    </cfRule>
    <cfRule type="cellIs" dxfId="634" priority="676" stopIfTrue="1" operator="between">
      <formula>#REF!</formula>
      <formula>#REF!</formula>
    </cfRule>
    <cfRule type="cellIs" dxfId="633" priority="678" stopIfTrue="1" operator="lessThan">
      <formula>0</formula>
    </cfRule>
  </conditionalFormatting>
  <conditionalFormatting sqref="F32">
    <cfRule type="cellIs" dxfId="632" priority="2800" stopIfTrue="1" operator="lessThan">
      <formula>0</formula>
    </cfRule>
  </conditionalFormatting>
  <conditionalFormatting sqref="F11:H11">
    <cfRule type="cellIs" dxfId="631" priority="648" stopIfTrue="1" operator="between">
      <formula>#REF!</formula>
      <formula>#REF!</formula>
    </cfRule>
    <cfRule type="cellIs" dxfId="630" priority="649" stopIfTrue="1" operator="between">
      <formula>#REF!</formula>
      <formula>0</formula>
    </cfRule>
    <cfRule type="cellIs" dxfId="629" priority="2123" stopIfTrue="1" operator="lessThan">
      <formula>0</formula>
    </cfRule>
  </conditionalFormatting>
  <conditionalFormatting sqref="F14:H14">
    <cfRule type="cellIs" dxfId="628" priority="358" stopIfTrue="1" operator="between">
      <formula>#REF!</formula>
      <formula>#REF!</formula>
    </cfRule>
    <cfRule type="cellIs" dxfId="627" priority="359" stopIfTrue="1" operator="between">
      <formula>#REF!</formula>
      <formula>0</formula>
    </cfRule>
  </conditionalFormatting>
  <conditionalFormatting sqref="F21:H21">
    <cfRule type="cellIs" dxfId="626" priority="16" stopIfTrue="1" operator="between">
      <formula>#REF!</formula>
      <formula>0</formula>
    </cfRule>
    <cfRule type="cellIs" dxfId="625" priority="15" stopIfTrue="1" operator="between">
      <formula>#REF!</formula>
      <formula>#REF!</formula>
    </cfRule>
  </conditionalFormatting>
  <conditionalFormatting sqref="F24:H24">
    <cfRule type="cellIs" dxfId="624" priority="175" stopIfTrue="1" operator="between">
      <formula>#REF!</formula>
      <formula>0</formula>
    </cfRule>
    <cfRule type="cellIs" dxfId="623" priority="174" stopIfTrue="1" operator="between">
      <formula>#REF!</formula>
      <formula>#REF!</formula>
    </cfRule>
  </conditionalFormatting>
  <conditionalFormatting sqref="F32:H32">
    <cfRule type="cellIs" dxfId="622" priority="2799" stopIfTrue="1" operator="between">
      <formula>#REF!</formula>
      <formula>0</formula>
    </cfRule>
    <cfRule type="cellIs" dxfId="621" priority="2798" stopIfTrue="1" operator="between">
      <formula>#REF!</formula>
      <formula>#REF!</formula>
    </cfRule>
  </conditionalFormatting>
  <conditionalFormatting sqref="G12">
    <cfRule type="cellIs" dxfId="620" priority="122" stopIfTrue="1" operator="lessThan">
      <formula>0</formula>
    </cfRule>
  </conditionalFormatting>
  <conditionalFormatting sqref="G14:H14">
    <cfRule type="cellIs" dxfId="619" priority="360" stopIfTrue="1" operator="lessThan">
      <formula>0</formula>
    </cfRule>
  </conditionalFormatting>
  <conditionalFormatting sqref="G21:H21">
    <cfRule type="cellIs" dxfId="618" priority="17" stopIfTrue="1" operator="lessThan">
      <formula>0</formula>
    </cfRule>
  </conditionalFormatting>
  <conditionalFormatting sqref="G24:H24">
    <cfRule type="cellIs" dxfId="617" priority="176" stopIfTrue="1" operator="lessThan">
      <formula>0</formula>
    </cfRule>
  </conditionalFormatting>
  <conditionalFormatting sqref="G32:H32">
    <cfRule type="cellIs" dxfId="616" priority="2803" stopIfTrue="1" operator="lessThan">
      <formula>0</formula>
    </cfRule>
  </conditionalFormatting>
  <conditionalFormatting sqref="H12">
    <cfRule type="cellIs" dxfId="615" priority="120" stopIfTrue="1" operator="lessThan">
      <formula>0</formula>
    </cfRule>
  </conditionalFormatting>
  <conditionalFormatting sqref="H23">
    <cfRule type="cellIs" dxfId="614" priority="575" stopIfTrue="1" operator="between">
      <formula>#REF!</formula>
      <formula>#REF!</formula>
    </cfRule>
    <cfRule type="cellIs" dxfId="613" priority="576" stopIfTrue="1" operator="between">
      <formula>#REF!</formula>
      <formula>0</formula>
    </cfRule>
    <cfRule type="cellIs" dxfId="612" priority="577" stopIfTrue="1" operator="lessThan">
      <formula>0</formula>
    </cfRule>
  </conditionalFormatting>
  <conditionalFormatting sqref="H26">
    <cfRule type="cellIs" dxfId="611" priority="668" stopIfTrue="1" operator="between">
      <formula>#REF!</formula>
      <formula>0</formula>
    </cfRule>
    <cfRule type="cellIs" dxfId="610" priority="667" stopIfTrue="1" operator="between">
      <formula>#REF!</formula>
      <formula>#REF!</formula>
    </cfRule>
    <cfRule type="cellIs" dxfId="609" priority="669" stopIfTrue="1" operator="lessThan">
      <formula>0</formula>
    </cfRule>
  </conditionalFormatting>
  <conditionalFormatting sqref="J12">
    <cfRule type="cellIs" dxfId="608" priority="125" stopIfTrue="1" operator="lessThan">
      <formula>0</formula>
    </cfRule>
  </conditionalFormatting>
  <conditionalFormatting sqref="J14">
    <cfRule type="cellIs" dxfId="607" priority="872" stopIfTrue="1" operator="lessThan">
      <formula>0</formula>
    </cfRule>
  </conditionalFormatting>
  <conditionalFormatting sqref="J21">
    <cfRule type="cellIs" dxfId="606" priority="23" stopIfTrue="1" operator="lessThan">
      <formula>0</formula>
    </cfRule>
  </conditionalFormatting>
  <conditionalFormatting sqref="J24">
    <cfRule type="cellIs" dxfId="605" priority="182" stopIfTrue="1" operator="lessThan">
      <formula>0</formula>
    </cfRule>
  </conditionalFormatting>
  <conditionalFormatting sqref="J32">
    <cfRule type="cellIs" dxfId="604" priority="2818" stopIfTrue="1" operator="lessThan">
      <formula>0</formula>
    </cfRule>
  </conditionalFormatting>
  <conditionalFormatting sqref="J12:L12">
    <cfRule type="cellIs" dxfId="603" priority="115" stopIfTrue="1" operator="between">
      <formula>#REF!</formula>
      <formula>#REF!</formula>
    </cfRule>
    <cfRule type="cellIs" dxfId="602" priority="116" stopIfTrue="1" operator="between">
      <formula>#REF!</formula>
      <formula>0</formula>
    </cfRule>
  </conditionalFormatting>
  <conditionalFormatting sqref="J14:L14">
    <cfRule type="cellIs" dxfId="601" priority="827" stopIfTrue="1" operator="between">
      <formula>#REF!</formula>
      <formula>#REF!</formula>
    </cfRule>
    <cfRule type="cellIs" dxfId="600" priority="828" stopIfTrue="1" operator="between">
      <formula>#REF!</formula>
      <formula>0</formula>
    </cfRule>
  </conditionalFormatting>
  <conditionalFormatting sqref="J21:L21">
    <cfRule type="cellIs" dxfId="599" priority="18" stopIfTrue="1" operator="between">
      <formula>#REF!</formula>
      <formula>#REF!</formula>
    </cfRule>
    <cfRule type="cellIs" dxfId="598" priority="19" stopIfTrue="1" operator="between">
      <formula>#REF!</formula>
      <formula>0</formula>
    </cfRule>
  </conditionalFormatting>
  <conditionalFormatting sqref="J24:L24">
    <cfRule type="cellIs" dxfId="597" priority="177" stopIfTrue="1" operator="between">
      <formula>#REF!</formula>
      <formula>#REF!</formula>
    </cfRule>
    <cfRule type="cellIs" dxfId="596" priority="178" stopIfTrue="1" operator="between">
      <formula>#REF!</formula>
      <formula>0</formula>
    </cfRule>
  </conditionalFormatting>
  <conditionalFormatting sqref="J32:L32">
    <cfRule type="cellIs" dxfId="595" priority="2816" stopIfTrue="1" operator="between">
      <formula>#REF!</formula>
      <formula>#REF!</formula>
    </cfRule>
    <cfRule type="cellIs" dxfId="594" priority="2817" stopIfTrue="1" operator="between">
      <formula>#REF!</formula>
      <formula>0</formula>
    </cfRule>
  </conditionalFormatting>
  <conditionalFormatting sqref="K12">
    <cfRule type="cellIs" dxfId="593" priority="118" stopIfTrue="1" operator="lessThan">
      <formula>0</formula>
    </cfRule>
  </conditionalFormatting>
  <conditionalFormatting sqref="K14:L14">
    <cfRule type="cellIs" dxfId="592" priority="829" stopIfTrue="1" operator="lessThan">
      <formula>0</formula>
    </cfRule>
  </conditionalFormatting>
  <conditionalFormatting sqref="K21:L21">
    <cfRule type="cellIs" dxfId="591" priority="20" stopIfTrue="1" operator="lessThan">
      <formula>0</formula>
    </cfRule>
  </conditionalFormatting>
  <conditionalFormatting sqref="K24:L24">
    <cfRule type="cellIs" dxfId="590" priority="179" stopIfTrue="1" operator="lessThan">
      <formula>0</formula>
    </cfRule>
  </conditionalFormatting>
  <conditionalFormatting sqref="K32:L32">
    <cfRule type="cellIs" dxfId="589" priority="2821" stopIfTrue="1" operator="lessThan">
      <formula>0</formula>
    </cfRule>
  </conditionalFormatting>
  <conditionalFormatting sqref="L11">
    <cfRule type="cellIs" dxfId="588" priority="2130" stopIfTrue="1" operator="lessThan">
      <formula>0</formula>
    </cfRule>
  </conditionalFormatting>
  <conditionalFormatting sqref="L12">
    <cfRule type="cellIs" dxfId="587" priority="117" stopIfTrue="1" operator="lessThan">
      <formula>0</formula>
    </cfRule>
  </conditionalFormatting>
  <conditionalFormatting sqref="L23">
    <cfRule type="cellIs" dxfId="586" priority="574" stopIfTrue="1" operator="lessThan">
      <formula>0</formula>
    </cfRule>
    <cfRule type="cellIs" dxfId="585" priority="573" stopIfTrue="1" operator="between">
      <formula>#REF!</formula>
      <formula>0</formula>
    </cfRule>
    <cfRule type="cellIs" dxfId="584" priority="572" stopIfTrue="1" operator="between">
      <formula>#REF!</formula>
      <formula>#REF!</formula>
    </cfRule>
  </conditionalFormatting>
  <conditionalFormatting sqref="L26">
    <cfRule type="cellIs" dxfId="583" priority="664" stopIfTrue="1" operator="between">
      <formula>#REF!</formula>
      <formula>#REF!</formula>
    </cfRule>
    <cfRule type="cellIs" dxfId="582" priority="665" stopIfTrue="1" operator="between">
      <formula>#REF!</formula>
      <formula>0</formula>
    </cfRule>
    <cfRule type="cellIs" dxfId="581" priority="666" stopIfTrue="1" operator="lessThan">
      <formula>0</formula>
    </cfRule>
  </conditionalFormatting>
  <conditionalFormatting sqref="L11:P11">
    <cfRule type="cellIs" dxfId="580" priority="2127" stopIfTrue="1" operator="between">
      <formula>#REF!</formula>
      <formula>#REF!</formula>
    </cfRule>
    <cfRule type="cellIs" dxfId="579" priority="2128" stopIfTrue="1" operator="between">
      <formula>#REF!</formula>
      <formula>0</formula>
    </cfRule>
  </conditionalFormatting>
  <conditionalFormatting sqref="M33:N33">
    <cfRule type="cellIs" dxfId="578" priority="2703" stopIfTrue="1" operator="between">
      <formula>#REF!</formula>
      <formula>0</formula>
    </cfRule>
    <cfRule type="cellIs" dxfId="577" priority="2702" stopIfTrue="1" operator="between">
      <formula>#REF!</formula>
      <formula>#REF!</formula>
    </cfRule>
    <cfRule type="cellIs" dxfId="576" priority="2704" stopIfTrue="1" operator="lessThan">
      <formula>0</formula>
    </cfRule>
  </conditionalFormatting>
  <conditionalFormatting sqref="M11:P11">
    <cfRule type="cellIs" dxfId="575" priority="2129" stopIfTrue="1" operator="lessThan">
      <formula>0</formula>
    </cfRule>
  </conditionalFormatting>
  <conditionalFormatting sqref="N2 N5 N37:N52 N54 N90:N65539">
    <cfRule type="cellIs" dxfId="574" priority="4906" stopIfTrue="1" operator="lessThan">
      <formula>0</formula>
    </cfRule>
  </conditionalFormatting>
  <conditionalFormatting sqref="N9 N10:P10">
    <cfRule type="cellIs" dxfId="573" priority="4928" stopIfTrue="1" operator="between">
      <formula>#REF!</formula>
      <formula>#REF!</formula>
    </cfRule>
    <cfRule type="cellIs" dxfId="572" priority="4929" stopIfTrue="1" operator="between">
      <formula>#REF!</formula>
      <formula>0</formula>
    </cfRule>
  </conditionalFormatting>
  <conditionalFormatting sqref="N9:N10">
    <cfRule type="cellIs" dxfId="571" priority="4930" stopIfTrue="1" operator="lessThan">
      <formula>0</formula>
    </cfRule>
  </conditionalFormatting>
  <conditionalFormatting sqref="N12">
    <cfRule type="cellIs" dxfId="570" priority="119" stopIfTrue="1" operator="lessThan">
      <formula>0</formula>
    </cfRule>
  </conditionalFormatting>
  <conditionalFormatting sqref="N13:N16">
    <cfRule type="cellIs" dxfId="569" priority="659" stopIfTrue="1" operator="lessThan">
      <formula>0</formula>
    </cfRule>
  </conditionalFormatting>
  <conditionalFormatting sqref="N18:N20">
    <cfRule type="cellIs" dxfId="568" priority="4441" stopIfTrue="1" operator="lessThan">
      <formula>0</formula>
    </cfRule>
    <cfRule type="cellIs" dxfId="567" priority="4440" stopIfTrue="1" operator="between">
      <formula>#REF!</formula>
      <formula>0</formula>
    </cfRule>
    <cfRule type="cellIs" dxfId="566" priority="4439" stopIfTrue="1" operator="between">
      <formula>#REF!</formula>
      <formula>#REF!</formula>
    </cfRule>
  </conditionalFormatting>
  <conditionalFormatting sqref="N21:N25">
    <cfRule type="cellIs" dxfId="565" priority="189" stopIfTrue="1" operator="lessThan">
      <formula>0</formula>
    </cfRule>
  </conditionalFormatting>
  <conditionalFormatting sqref="N27:N28">
    <cfRule type="cellIs" dxfId="564" priority="1824" stopIfTrue="1" operator="lessThan">
      <formula>0</formula>
    </cfRule>
  </conditionalFormatting>
  <conditionalFormatting sqref="N31:N32">
    <cfRule type="cellIs" dxfId="563" priority="2809" stopIfTrue="1" operator="lessThan">
      <formula>0</formula>
    </cfRule>
  </conditionalFormatting>
  <conditionalFormatting sqref="N34:N35">
    <cfRule type="cellIs" dxfId="562" priority="4432" stopIfTrue="1" operator="lessThan">
      <formula>0</formula>
    </cfRule>
  </conditionalFormatting>
  <conditionalFormatting sqref="N2:P2 N5:O5 N37:P52 N54:P54 N90:P65539">
    <cfRule type="cellIs" dxfId="561" priority="4904" stopIfTrue="1" operator="between">
      <formula>#REF!</formula>
      <formula>#REF!</formula>
    </cfRule>
    <cfRule type="cellIs" dxfId="560" priority="4905" stopIfTrue="1" operator="between">
      <formula>#REF!</formula>
      <formula>0</formula>
    </cfRule>
  </conditionalFormatting>
  <conditionalFormatting sqref="N12:P16">
    <cfRule type="cellIs" dxfId="559" priority="123" stopIfTrue="1" operator="between">
      <formula>#REF!</formula>
      <formula>#REF!</formula>
    </cfRule>
    <cfRule type="cellIs" dxfId="558" priority="124" stopIfTrue="1" operator="between">
      <formula>#REF!</formula>
      <formula>0</formula>
    </cfRule>
  </conditionalFormatting>
  <conditionalFormatting sqref="N21:P21">
    <cfRule type="cellIs" dxfId="557" priority="27" stopIfTrue="1" operator="between">
      <formula>#REF!</formula>
      <formula>#REF!</formula>
    </cfRule>
    <cfRule type="cellIs" dxfId="556" priority="28" stopIfTrue="1" operator="between">
      <formula>#REF!</formula>
      <formula>0</formula>
    </cfRule>
  </conditionalFormatting>
  <conditionalFormatting sqref="N22:P25">
    <cfRule type="cellIs" dxfId="555" priority="186" stopIfTrue="1" operator="between">
      <formula>#REF!</formula>
      <formula>#REF!</formula>
    </cfRule>
    <cfRule type="cellIs" dxfId="554" priority="187" stopIfTrue="1" operator="between">
      <formula>#REF!</formula>
      <formula>0</formula>
    </cfRule>
  </conditionalFormatting>
  <conditionalFormatting sqref="N27:P28">
    <cfRule type="cellIs" dxfId="553" priority="644" stopIfTrue="1" operator="between">
      <formula>#REF!</formula>
      <formula>0</formula>
    </cfRule>
    <cfRule type="cellIs" dxfId="552" priority="643" stopIfTrue="1" operator="between">
      <formula>#REF!</formula>
      <formula>#REF!</formula>
    </cfRule>
  </conditionalFormatting>
  <conditionalFormatting sqref="N31:P32">
    <cfRule type="cellIs" dxfId="551" priority="2808" stopIfTrue="1" operator="between">
      <formula>#REF!</formula>
      <formula>0</formula>
    </cfRule>
    <cfRule type="cellIs" dxfId="550" priority="2807" stopIfTrue="1" operator="between">
      <formula>#REF!</formula>
      <formula>#REF!</formula>
    </cfRule>
  </conditionalFormatting>
  <conditionalFormatting sqref="N34:P35">
    <cfRule type="cellIs" dxfId="549" priority="4431" stopIfTrue="1" operator="between">
      <formula>#REF!</formula>
      <formula>0</formula>
    </cfRule>
    <cfRule type="cellIs" dxfId="548" priority="4430" stopIfTrue="1" operator="between">
      <formula>#REF!</formula>
      <formula>#REF!</formula>
    </cfRule>
  </conditionalFormatting>
  <conditionalFormatting sqref="O2:P2 O5 O37:P52 O54:P54 O90:P65539">
    <cfRule type="cellIs" dxfId="547" priority="4909" stopIfTrue="1" operator="lessThan">
      <formula>0</formula>
    </cfRule>
  </conditionalFormatting>
  <conditionalFormatting sqref="O10:P10">
    <cfRule type="cellIs" dxfId="546" priority="4933" stopIfTrue="1" operator="lessThan">
      <formula>0</formula>
    </cfRule>
  </conditionalFormatting>
  <conditionalFormatting sqref="O12:P16">
    <cfRule type="cellIs" dxfId="545" priority="128" stopIfTrue="1" operator="lessThan">
      <formula>0</formula>
    </cfRule>
  </conditionalFormatting>
  <conditionalFormatting sqref="O18:P18">
    <cfRule type="cellIs" dxfId="544" priority="4871" stopIfTrue="1" operator="between">
      <formula>#REF!</formula>
      <formula>#REF!</formula>
    </cfRule>
    <cfRule type="cellIs" dxfId="543" priority="4872" stopIfTrue="1" operator="between">
      <formula>#REF!</formula>
      <formula>0</formula>
    </cfRule>
    <cfRule type="cellIs" dxfId="542" priority="4873" stopIfTrue="1" operator="lessThan">
      <formula>0</formula>
    </cfRule>
  </conditionalFormatting>
  <conditionalFormatting sqref="O20:P20">
    <cfRule type="cellIs" dxfId="541" priority="169" stopIfTrue="1" operator="between">
      <formula>#REF!</formula>
      <formula>#REF!</formula>
    </cfRule>
    <cfRule type="cellIs" dxfId="540" priority="170" stopIfTrue="1" operator="between">
      <formula>#REF!</formula>
      <formula>0</formula>
    </cfRule>
    <cfRule type="cellIs" dxfId="539" priority="171" stopIfTrue="1" operator="lessThan">
      <formula>0</formula>
    </cfRule>
  </conditionalFormatting>
  <conditionalFormatting sqref="O21:P21">
    <cfRule type="cellIs" dxfId="538" priority="29" stopIfTrue="1" operator="lessThan">
      <formula>0</formula>
    </cfRule>
  </conditionalFormatting>
  <conditionalFormatting sqref="O22:P25">
    <cfRule type="cellIs" dxfId="537" priority="188" stopIfTrue="1" operator="lessThan">
      <formula>0</formula>
    </cfRule>
  </conditionalFormatting>
  <conditionalFormatting sqref="O27:P28">
    <cfRule type="cellIs" dxfId="536" priority="645" stopIfTrue="1" operator="lessThan">
      <formula>0</formula>
    </cfRule>
  </conditionalFormatting>
  <conditionalFormatting sqref="O31:P32">
    <cfRule type="cellIs" dxfId="535" priority="2812" stopIfTrue="1" operator="lessThan">
      <formula>0</formula>
    </cfRule>
  </conditionalFormatting>
  <conditionalFormatting sqref="O34:P35">
    <cfRule type="cellIs" dxfId="534" priority="4435" stopIfTrue="1" operator="lessThan">
      <formula>0</formula>
    </cfRule>
  </conditionalFormatting>
  <conditionalFormatting sqref="P4:P6">
    <cfRule type="cellIs" dxfId="533" priority="4912" stopIfTrue="1" operator="lessThan">
      <formula>0</formula>
    </cfRule>
    <cfRule type="cellIs" dxfId="532" priority="4910" stopIfTrue="1" operator="between">
      <formula>#REF!</formula>
      <formula>#REF!</formula>
    </cfRule>
    <cfRule type="cellIs" dxfId="531" priority="4911" stopIfTrue="1" operator="between">
      <formula>#REF!</formula>
      <formula>0</formula>
    </cfRule>
  </conditionalFormatting>
  <conditionalFormatting sqref="P9">
    <cfRule type="cellIs" dxfId="530" priority="2261" stopIfTrue="1" operator="between">
      <formula>#REF!</formula>
      <formula>#REF!</formula>
    </cfRule>
    <cfRule type="cellIs" dxfId="529" priority="2262" stopIfTrue="1" operator="between">
      <formula>#REF!</formula>
      <formula>0</formula>
    </cfRule>
    <cfRule type="cellIs" dxfId="528" priority="2263" stopIfTrue="1" operator="lessThan">
      <formula>0</formula>
    </cfRule>
  </conditionalFormatting>
  <conditionalFormatting sqref="R9">
    <cfRule type="cellIs" dxfId="527" priority="86" stopIfTrue="1" operator="lessThan">
      <formula>0</formula>
    </cfRule>
  </conditionalFormatting>
  <conditionalFormatting sqref="R12">
    <cfRule type="cellIs" dxfId="526" priority="129" stopIfTrue="1" operator="lessThan">
      <formula>0</formula>
    </cfRule>
  </conditionalFormatting>
  <conditionalFormatting sqref="R15:R16">
    <cfRule type="cellIs" dxfId="525" priority="3988" stopIfTrue="1" operator="lessThan">
      <formula>0</formula>
    </cfRule>
  </conditionalFormatting>
  <conditionalFormatting sqref="R20">
    <cfRule type="cellIs" dxfId="524" priority="474" stopIfTrue="1" operator="lessThan">
      <formula>0</formula>
    </cfRule>
  </conditionalFormatting>
  <conditionalFormatting sqref="R23">
    <cfRule type="cellIs" dxfId="523" priority="564" stopIfTrue="1" operator="lessThan">
      <formula>0</formula>
    </cfRule>
  </conditionalFormatting>
  <conditionalFormatting sqref="R9:T9">
    <cfRule type="cellIs" dxfId="522" priority="85" stopIfTrue="1" operator="between">
      <formula>#REF!</formula>
      <formula>0</formula>
    </cfRule>
    <cfRule type="cellIs" dxfId="521" priority="84" stopIfTrue="1" operator="between">
      <formula>#REF!</formula>
      <formula>#REF!</formula>
    </cfRule>
  </conditionalFormatting>
  <conditionalFormatting sqref="R12:T12">
    <cfRule type="cellIs" dxfId="520" priority="126" stopIfTrue="1" operator="between">
      <formula>#REF!</formula>
      <formula>#REF!</formula>
    </cfRule>
    <cfRule type="cellIs" dxfId="519" priority="127" stopIfTrue="1" operator="between">
      <formula>#REF!</formula>
      <formula>0</formula>
    </cfRule>
  </conditionalFormatting>
  <conditionalFormatting sqref="R15:T16">
    <cfRule type="cellIs" dxfId="518" priority="133" stopIfTrue="1" operator="between">
      <formula>#REF!</formula>
      <formula>0</formula>
    </cfRule>
    <cfRule type="cellIs" dxfId="517" priority="132" stopIfTrue="1" operator="between">
      <formula>#REF!</formula>
      <formula>#REF!</formula>
    </cfRule>
  </conditionalFormatting>
  <conditionalFormatting sqref="R20:T20">
    <cfRule type="cellIs" dxfId="516" priority="164" stopIfTrue="1" operator="between">
      <formula>#REF!</formula>
      <formula>0</formula>
    </cfRule>
    <cfRule type="cellIs" dxfId="515" priority="163" stopIfTrue="1" operator="between">
      <formula>#REF!</formula>
      <formula>#REF!</formula>
    </cfRule>
  </conditionalFormatting>
  <conditionalFormatting sqref="R23:T23">
    <cfRule type="cellIs" dxfId="514" priority="556" stopIfTrue="1" operator="between">
      <formula>#REF!</formula>
      <formula>#REF!</formula>
    </cfRule>
    <cfRule type="cellIs" dxfId="513" priority="557" stopIfTrue="1" operator="between">
      <formula>#REF!</formula>
      <formula>0</formula>
    </cfRule>
  </conditionalFormatting>
  <conditionalFormatting sqref="S9">
    <cfRule type="cellIs" dxfId="512" priority="87" stopIfTrue="1" operator="lessThan">
      <formula>0</formula>
    </cfRule>
  </conditionalFormatting>
  <conditionalFormatting sqref="S12">
    <cfRule type="cellIs" dxfId="511" priority="130" stopIfTrue="1" operator="lessThan">
      <formula>0</formula>
    </cfRule>
  </conditionalFormatting>
  <conditionalFormatting sqref="S23">
    <cfRule type="cellIs" dxfId="510" priority="565" stopIfTrue="1" operator="lessThan">
      <formula>0</formula>
    </cfRule>
  </conditionalFormatting>
  <conditionalFormatting sqref="S15:T16">
    <cfRule type="cellIs" dxfId="509" priority="134" stopIfTrue="1" operator="lessThan">
      <formula>0</formula>
    </cfRule>
  </conditionalFormatting>
  <conditionalFormatting sqref="S20:T20">
    <cfRule type="cellIs" dxfId="508" priority="165" stopIfTrue="1" operator="lessThan">
      <formula>0</formula>
    </cfRule>
  </conditionalFormatting>
  <conditionalFormatting sqref="T9">
    <cfRule type="cellIs" dxfId="507" priority="88" stopIfTrue="1" operator="lessThan">
      <formula>0</formula>
    </cfRule>
  </conditionalFormatting>
  <conditionalFormatting sqref="T10">
    <cfRule type="cellIs" dxfId="506" priority="346" stopIfTrue="1" operator="between">
      <formula>#REF!</formula>
      <formula>0</formula>
    </cfRule>
    <cfRule type="cellIs" dxfId="505" priority="345" stopIfTrue="1" operator="between">
      <formula>#REF!</formula>
      <formula>#REF!</formula>
    </cfRule>
    <cfRule type="cellIs" dxfId="504" priority="2028" stopIfTrue="1" operator="lessThan">
      <formula>0</formula>
    </cfRule>
  </conditionalFormatting>
  <conditionalFormatting sqref="T12">
    <cfRule type="cellIs" dxfId="503" priority="131" stopIfTrue="1" operator="lessThan">
      <formula>0</formula>
    </cfRule>
  </conditionalFormatting>
  <conditionalFormatting sqref="T14">
    <cfRule type="cellIs" dxfId="502" priority="368" stopIfTrue="1" operator="between">
      <formula>#REF!</formula>
      <formula>0</formula>
    </cfRule>
    <cfRule type="cellIs" dxfId="501" priority="369" stopIfTrue="1" operator="lessThan">
      <formula>0</formula>
    </cfRule>
    <cfRule type="cellIs" dxfId="500" priority="367" stopIfTrue="1" operator="between">
      <formula>#REF!</formula>
      <formula>#REF!</formula>
    </cfRule>
  </conditionalFormatting>
  <conditionalFormatting sqref="T18">
    <cfRule type="cellIs" dxfId="499" priority="289" stopIfTrue="1" operator="between">
      <formula>#REF!</formula>
      <formula>#REF!</formula>
    </cfRule>
    <cfRule type="cellIs" dxfId="498" priority="290" stopIfTrue="1" operator="between">
      <formula>#REF!</formula>
      <formula>0</formula>
    </cfRule>
    <cfRule type="cellIs" dxfId="497" priority="291" stopIfTrue="1" operator="lessThan">
      <formula>0</formula>
    </cfRule>
  </conditionalFormatting>
  <conditionalFormatting sqref="T21">
    <cfRule type="cellIs" dxfId="496" priority="25" stopIfTrue="1" operator="between">
      <formula>#REF!</formula>
      <formula>0</formula>
    </cfRule>
    <cfRule type="cellIs" dxfId="495" priority="26" stopIfTrue="1" operator="lessThan">
      <formula>0</formula>
    </cfRule>
    <cfRule type="cellIs" dxfId="494" priority="24" stopIfTrue="1" operator="between">
      <formula>#REF!</formula>
      <formula>#REF!</formula>
    </cfRule>
  </conditionalFormatting>
  <conditionalFormatting sqref="T23">
    <cfRule type="cellIs" dxfId="493" priority="567" stopIfTrue="1" operator="lessThan">
      <formula>0</formula>
    </cfRule>
  </conditionalFormatting>
  <conditionalFormatting sqref="T24">
    <cfRule type="cellIs" dxfId="492" priority="185" stopIfTrue="1" operator="lessThan">
      <formula>0</formula>
    </cfRule>
    <cfRule type="cellIs" dxfId="491" priority="183" stopIfTrue="1" operator="between">
      <formula>#REF!</formula>
      <formula>#REF!</formula>
    </cfRule>
    <cfRule type="cellIs" dxfId="490" priority="184" stopIfTrue="1" operator="between">
      <formula>#REF!</formula>
      <formula>0</formula>
    </cfRule>
  </conditionalFormatting>
  <conditionalFormatting sqref="T32">
    <cfRule type="cellIs" dxfId="489" priority="2826" stopIfTrue="1" operator="between">
      <formula>#REF!</formula>
      <formula>0</formula>
    </cfRule>
    <cfRule type="cellIs" dxfId="488" priority="2825" stopIfTrue="1" operator="between">
      <formula>#REF!</formula>
      <formula>#REF!</formula>
    </cfRule>
    <cfRule type="cellIs" dxfId="487" priority="2827" stopIfTrue="1" operator="lessThan">
      <formula>0</formula>
    </cfRule>
  </conditionalFormatting>
  <conditionalFormatting sqref="V9">
    <cfRule type="cellIs" dxfId="486" priority="55" stopIfTrue="1" operator="lessThan">
      <formula>0</formula>
    </cfRule>
  </conditionalFormatting>
  <conditionalFormatting sqref="V10:V11">
    <cfRule type="cellIs" dxfId="485" priority="1184" stopIfTrue="1" operator="between">
      <formula>#REF!</formula>
      <formula>0</formula>
    </cfRule>
    <cfRule type="cellIs" dxfId="484" priority="71" stopIfTrue="1" operator="between">
      <formula>#REF!</formula>
      <formula>#REF!</formula>
    </cfRule>
    <cfRule type="cellIs" dxfId="483" priority="1218" stopIfTrue="1" operator="lessThan">
      <formula>0</formula>
    </cfRule>
  </conditionalFormatting>
  <conditionalFormatting sqref="V12">
    <cfRule type="cellIs" dxfId="482" priority="101" stopIfTrue="1" operator="lessThan">
      <formula>0</formula>
    </cfRule>
  </conditionalFormatting>
  <conditionalFormatting sqref="V15:V16">
    <cfRule type="cellIs" dxfId="481" priority="1396" stopIfTrue="1" operator="lessThan">
      <formula>0</formula>
    </cfRule>
    <cfRule type="cellIs" dxfId="480" priority="1085" stopIfTrue="1" operator="between">
      <formula>#REF!</formula>
      <formula>0</formula>
    </cfRule>
    <cfRule type="cellIs" dxfId="479" priority="1084" stopIfTrue="1" operator="between">
      <formula>#REF!</formula>
      <formula>#REF!</formula>
    </cfRule>
  </conditionalFormatting>
  <conditionalFormatting sqref="V18">
    <cfRule type="cellIs" dxfId="478" priority="276" stopIfTrue="1" operator="between">
      <formula>#REF!</formula>
      <formula>#REF!</formula>
    </cfRule>
    <cfRule type="cellIs" dxfId="477" priority="277" stopIfTrue="1" operator="between">
      <formula>#REF!</formula>
      <formula>0</formula>
    </cfRule>
    <cfRule type="cellIs" dxfId="476" priority="278" stopIfTrue="1" operator="lessThan">
      <formula>0</formula>
    </cfRule>
  </conditionalFormatting>
  <conditionalFormatting sqref="V20">
    <cfRule type="cellIs" dxfId="475" priority="503" stopIfTrue="1" operator="lessThan">
      <formula>0</formula>
    </cfRule>
    <cfRule type="cellIs" dxfId="474" priority="501" stopIfTrue="1" operator="between">
      <formula>#REF!</formula>
      <formula>#REF!</formula>
    </cfRule>
    <cfRule type="cellIs" dxfId="473" priority="502" stopIfTrue="1" operator="between">
      <formula>#REF!</formula>
      <formula>0</formula>
    </cfRule>
  </conditionalFormatting>
  <conditionalFormatting sqref="V9:W9">
    <cfRule type="cellIs" dxfId="472" priority="56" stopIfTrue="1" operator="between">
      <formula>#REF!</formula>
      <formula>#REF!</formula>
    </cfRule>
    <cfRule type="cellIs" dxfId="471" priority="57" stopIfTrue="1" operator="between">
      <formula>#REF!</formula>
      <formula>0</formula>
    </cfRule>
  </conditionalFormatting>
  <conditionalFormatting sqref="V12:AB12">
    <cfRule type="cellIs" dxfId="470" priority="160" stopIfTrue="1" operator="between">
      <formula>#REF!</formula>
      <formula>#REF!</formula>
    </cfRule>
    <cfRule type="cellIs" dxfId="469" priority="161" stopIfTrue="1" operator="between">
      <formula>#REF!</formula>
      <formula>0</formula>
    </cfRule>
  </conditionalFormatting>
  <conditionalFormatting sqref="X9">
    <cfRule type="cellIs" dxfId="468" priority="70" stopIfTrue="1" operator="lessThan">
      <formula>0</formula>
    </cfRule>
    <cfRule type="cellIs" dxfId="467" priority="68" stopIfTrue="1" operator="between">
      <formula>#REF!</formula>
      <formula>#REF!</formula>
    </cfRule>
    <cfRule type="cellIs" dxfId="466" priority="67" stopIfTrue="1" operator="lessThan">
      <formula>0</formula>
    </cfRule>
    <cfRule type="cellIs" dxfId="465" priority="69" stopIfTrue="1" operator="between">
      <formula>#REF!</formula>
      <formula>0</formula>
    </cfRule>
  </conditionalFormatting>
  <conditionalFormatting sqref="X10">
    <cfRule type="cellIs" dxfId="464" priority="723" stopIfTrue="1" operator="lessThan">
      <formula>0</formula>
    </cfRule>
  </conditionalFormatting>
  <conditionalFormatting sqref="X11">
    <cfRule type="cellIs" dxfId="463" priority="647" stopIfTrue="1" operator="between">
      <formula>#REF!</formula>
      <formula>0</formula>
    </cfRule>
    <cfRule type="cellIs" dxfId="462" priority="2293" stopIfTrue="1" operator="lessThan">
      <formula>0</formula>
    </cfRule>
    <cfRule type="cellIs" dxfId="461" priority="2292" stopIfTrue="1" operator="between">
      <formula>#REF!</formula>
      <formula>0</formula>
    </cfRule>
    <cfRule type="cellIs" dxfId="460" priority="2291" stopIfTrue="1" operator="between">
      <formula>#REF!</formula>
      <formula>#REF!</formula>
    </cfRule>
    <cfRule type="cellIs" dxfId="459" priority="2169" stopIfTrue="1" operator="lessThan">
      <formula>0</formula>
    </cfRule>
    <cfRule type="cellIs" dxfId="458" priority="646" stopIfTrue="1" operator="between">
      <formula>#REF!</formula>
      <formula>#REF!</formula>
    </cfRule>
  </conditionalFormatting>
  <conditionalFormatting sqref="X12">
    <cfRule type="cellIs" dxfId="457" priority="162" stopIfTrue="1" operator="lessThan">
      <formula>0</formula>
    </cfRule>
    <cfRule type="cellIs" dxfId="456" priority="106" stopIfTrue="1" operator="lessThan">
      <formula>0</formula>
    </cfRule>
  </conditionalFormatting>
  <conditionalFormatting sqref="X14:X16">
    <cfRule type="cellIs" dxfId="455" priority="364" stopIfTrue="1" operator="lessThan">
      <formula>0</formula>
    </cfRule>
  </conditionalFormatting>
  <conditionalFormatting sqref="X18">
    <cfRule type="cellIs" dxfId="454" priority="288" stopIfTrue="1" operator="lessThan">
      <formula>0</formula>
    </cfRule>
    <cfRule type="cellIs" dxfId="453" priority="286" stopIfTrue="1" operator="between">
      <formula>#REF!</formula>
      <formula>#REF!</formula>
    </cfRule>
    <cfRule type="cellIs" dxfId="452" priority="287" stopIfTrue="1" operator="between">
      <formula>#REF!</formula>
      <formula>0</formula>
    </cfRule>
  </conditionalFormatting>
  <conditionalFormatting sqref="X20">
    <cfRule type="cellIs" dxfId="451" priority="4174" stopIfTrue="1" operator="lessThan">
      <formula>0</formula>
    </cfRule>
  </conditionalFormatting>
  <conditionalFormatting sqref="X21">
    <cfRule type="cellIs" dxfId="450" priority="21" stopIfTrue="1" operator="lessThan">
      <formula>0</formula>
    </cfRule>
  </conditionalFormatting>
  <conditionalFormatting sqref="X23">
    <cfRule type="cellIs" dxfId="449" priority="568" stopIfTrue="1" operator="lessThan">
      <formula>0</formula>
    </cfRule>
  </conditionalFormatting>
  <conditionalFormatting sqref="X24">
    <cfRule type="cellIs" dxfId="448" priority="180" stopIfTrue="1" operator="lessThan">
      <formula>0</formula>
    </cfRule>
  </conditionalFormatting>
  <conditionalFormatting sqref="X32">
    <cfRule type="cellIs" dxfId="447" priority="2533" stopIfTrue="1" operator="lessThan">
      <formula>0</formula>
    </cfRule>
  </conditionalFormatting>
  <conditionalFormatting sqref="X10:Z10">
    <cfRule type="cellIs" dxfId="446" priority="721" stopIfTrue="1" operator="between">
      <formula>#REF!</formula>
      <formula>0</formula>
    </cfRule>
    <cfRule type="cellIs" dxfId="445" priority="720" stopIfTrue="1" operator="between">
      <formula>#REF!</formula>
      <formula>#REF!</formula>
    </cfRule>
  </conditionalFormatting>
  <conditionalFormatting sqref="X14:Z16">
    <cfRule type="cellIs" dxfId="444" priority="354" stopIfTrue="1" operator="between">
      <formula>#REF!</formula>
      <formula>#REF!</formula>
    </cfRule>
    <cfRule type="cellIs" dxfId="443" priority="355" stopIfTrue="1" operator="between">
      <formula>#REF!</formula>
      <formula>0</formula>
    </cfRule>
  </conditionalFormatting>
  <conditionalFormatting sqref="X20:Z20">
    <cfRule type="cellIs" dxfId="442" priority="4172" stopIfTrue="1" operator="between">
      <formula>#REF!</formula>
      <formula>#REF!</formula>
    </cfRule>
    <cfRule type="cellIs" dxfId="441" priority="4173" stopIfTrue="1" operator="between">
      <formula>#REF!</formula>
      <formula>0</formula>
    </cfRule>
  </conditionalFormatting>
  <conditionalFormatting sqref="X23:Z23">
    <cfRule type="cellIs" dxfId="440" priority="279" stopIfTrue="1" operator="between">
      <formula>#REF!</formula>
      <formula>#REF!</formula>
    </cfRule>
    <cfRule type="cellIs" dxfId="439" priority="280" stopIfTrue="1" operator="between">
      <formula>#REF!</formula>
      <formula>0</formula>
    </cfRule>
  </conditionalFormatting>
  <conditionalFormatting sqref="X32:Z32">
    <cfRule type="cellIs" dxfId="438" priority="2531" stopIfTrue="1" operator="between">
      <formula>#REF!</formula>
      <formula>#REF!</formula>
    </cfRule>
    <cfRule type="cellIs" dxfId="437" priority="2532" stopIfTrue="1" operator="between">
      <formula>#REF!</formula>
      <formula>0</formula>
    </cfRule>
  </conditionalFormatting>
  <conditionalFormatting sqref="X21:AB21">
    <cfRule type="cellIs" dxfId="436" priority="6" stopIfTrue="1" operator="between">
      <formula>#REF!</formula>
      <formula>#REF!</formula>
    </cfRule>
    <cfRule type="cellIs" dxfId="435" priority="7" stopIfTrue="1" operator="between">
      <formula>#REF!</formula>
      <formula>0</formula>
    </cfRule>
  </conditionalFormatting>
  <conditionalFormatting sqref="X24:AB24">
    <cfRule type="cellIs" dxfId="434" priority="143" stopIfTrue="1" operator="between">
      <formula>#REF!</formula>
      <formula>#REF!</formula>
    </cfRule>
    <cfRule type="cellIs" dxfId="433" priority="144" stopIfTrue="1" operator="between">
      <formula>#REF!</formula>
      <formula>0</formula>
    </cfRule>
  </conditionalFormatting>
  <conditionalFormatting sqref="Y9">
    <cfRule type="cellIs" dxfId="432" priority="62" stopIfTrue="1" operator="lessThan">
      <formula>0</formula>
    </cfRule>
    <cfRule type="cellIs" dxfId="431" priority="63" stopIfTrue="1" operator="between">
      <formula>#REF!</formula>
      <formula>#REF!</formula>
    </cfRule>
    <cfRule type="cellIs" dxfId="430" priority="64" stopIfTrue="1" operator="between">
      <formula>#REF!</formula>
      <formula>0</formula>
    </cfRule>
  </conditionalFormatting>
  <conditionalFormatting sqref="Y12">
    <cfRule type="cellIs" dxfId="429" priority="107" stopIfTrue="1" operator="lessThan">
      <formula>0</formula>
    </cfRule>
  </conditionalFormatting>
  <conditionalFormatting sqref="Y16:Z16">
    <cfRule type="cellIs" dxfId="428" priority="2404" stopIfTrue="1" operator="lessThan">
      <formula>0</formula>
    </cfRule>
  </conditionalFormatting>
  <conditionalFormatting sqref="Y20:Z20">
    <cfRule type="cellIs" dxfId="427" priority="4177" stopIfTrue="1" operator="lessThan">
      <formula>0</formula>
    </cfRule>
  </conditionalFormatting>
  <conditionalFormatting sqref="Y26:Z26">
    <cfRule type="cellIs" dxfId="426" priority="679" stopIfTrue="1" operator="between">
      <formula>#REF!</formula>
      <formula>#REF!</formula>
    </cfRule>
    <cfRule type="cellIs" dxfId="425" priority="680" stopIfTrue="1" operator="between">
      <formula>#REF!</formula>
      <formula>0</formula>
    </cfRule>
  </conditionalFormatting>
  <conditionalFormatting sqref="Z9">
    <cfRule type="cellIs" dxfId="424" priority="61" stopIfTrue="1" operator="lessThan">
      <formula>0</formula>
    </cfRule>
    <cfRule type="cellIs" dxfId="423" priority="60" stopIfTrue="1" operator="between">
      <formula>#REF!</formula>
      <formula>0</formula>
    </cfRule>
    <cfRule type="cellIs" dxfId="422" priority="59" stopIfTrue="1" operator="between">
      <formula>#REF!</formula>
      <formula>#REF!</formula>
    </cfRule>
    <cfRule type="cellIs" dxfId="421" priority="58" stopIfTrue="1" operator="lessThan">
      <formula>0</formula>
    </cfRule>
  </conditionalFormatting>
  <conditionalFormatting sqref="Z10">
    <cfRule type="cellIs" dxfId="420" priority="722" stopIfTrue="1" operator="lessThan">
      <formula>0</formula>
    </cfRule>
  </conditionalFormatting>
  <conditionalFormatting sqref="Z11">
    <cfRule type="cellIs" dxfId="419" priority="1353" stopIfTrue="1" operator="between">
      <formula>#REF!</formula>
      <formula>0</formula>
    </cfRule>
    <cfRule type="cellIs" dxfId="418" priority="1352" stopIfTrue="1" operator="between">
      <formula>#REF!</formula>
      <formula>#REF!</formula>
    </cfRule>
    <cfRule type="cellIs" dxfId="417" priority="2160" stopIfTrue="1" operator="lessThan">
      <formula>0</formula>
    </cfRule>
  </conditionalFormatting>
  <conditionalFormatting sqref="Z12">
    <cfRule type="cellIs" dxfId="416" priority="105" stopIfTrue="1" operator="lessThan">
      <formula>0</formula>
    </cfRule>
    <cfRule type="cellIs" dxfId="415" priority="236" stopIfTrue="1" operator="lessThan">
      <formula>0</formula>
    </cfRule>
  </conditionalFormatting>
  <conditionalFormatting sqref="Z14">
    <cfRule type="cellIs" dxfId="414" priority="372" stopIfTrue="1" operator="lessThan">
      <formula>0</formula>
    </cfRule>
  </conditionalFormatting>
  <conditionalFormatting sqref="Z15">
    <cfRule type="cellIs" dxfId="413" priority="251" stopIfTrue="1" operator="lessThan">
      <formula>0</formula>
    </cfRule>
  </conditionalFormatting>
  <conditionalFormatting sqref="Z21">
    <cfRule type="cellIs" dxfId="412" priority="9" stopIfTrue="1" operator="lessThan">
      <formula>0</formula>
    </cfRule>
  </conditionalFormatting>
  <conditionalFormatting sqref="Z24">
    <cfRule type="cellIs" dxfId="411" priority="146" stopIfTrue="1" operator="lessThan">
      <formula>0</formula>
    </cfRule>
  </conditionalFormatting>
  <conditionalFormatting sqref="Z31">
    <cfRule type="cellIs" dxfId="410" priority="4897" stopIfTrue="1" operator="lessThan">
      <formula>0</formula>
    </cfRule>
  </conditionalFormatting>
  <conditionalFormatting sqref="Z31:AB31">
    <cfRule type="cellIs" dxfId="409" priority="4896" stopIfTrue="1" operator="between">
      <formula>#REF!</formula>
      <formula>0</formula>
    </cfRule>
    <cfRule type="cellIs" dxfId="408" priority="4895" stopIfTrue="1" operator="between">
      <formula>#REF!</formula>
      <formula>#REF!</formula>
    </cfRule>
  </conditionalFormatting>
  <conditionalFormatting sqref="AA9">
    <cfRule type="cellIs" dxfId="407" priority="54" stopIfTrue="1" operator="lessThan">
      <formula>0</formula>
    </cfRule>
  </conditionalFormatting>
  <conditionalFormatting sqref="AA12">
    <cfRule type="cellIs" dxfId="406" priority="237" stopIfTrue="1" operator="lessThan">
      <formula>0</formula>
    </cfRule>
  </conditionalFormatting>
  <conditionalFormatting sqref="AA21">
    <cfRule type="cellIs" dxfId="405" priority="10" stopIfTrue="1" operator="lessThan">
      <formula>0</formula>
    </cfRule>
  </conditionalFormatting>
  <conditionalFormatting sqref="AA23">
    <cfRule type="cellIs" dxfId="404" priority="444" stopIfTrue="1" operator="lessThan">
      <formula>0</formula>
    </cfRule>
  </conditionalFormatting>
  <conditionalFormatting sqref="AA24">
    <cfRule type="cellIs" dxfId="403" priority="147" stopIfTrue="1" operator="lessThan">
      <formula>0</formula>
    </cfRule>
  </conditionalFormatting>
  <conditionalFormatting sqref="AA9:AB9">
    <cfRule type="cellIs" dxfId="402" priority="49" stopIfTrue="1" operator="between">
      <formula>#REF!</formula>
      <formula>#REF!</formula>
    </cfRule>
    <cfRule type="cellIs" dxfId="401" priority="50" stopIfTrue="1" operator="between">
      <formula>#REF!</formula>
      <formula>0</formula>
    </cfRule>
  </conditionalFormatting>
  <conditionalFormatting sqref="AA31:AB31">
    <cfRule type="cellIs" dxfId="400" priority="4900" stopIfTrue="1" operator="lessThan">
      <formula>0</formula>
    </cfRule>
  </conditionalFormatting>
  <conditionalFormatting sqref="AA23:AD23">
    <cfRule type="cellIs" dxfId="399" priority="422" stopIfTrue="1" operator="between">
      <formula>#REF!</formula>
      <formula>#REF!</formula>
    </cfRule>
    <cfRule type="cellIs" dxfId="398" priority="423" stopIfTrue="1" operator="between">
      <formula>#REF!</formula>
      <formula>0</formula>
    </cfRule>
  </conditionalFormatting>
  <conditionalFormatting sqref="AB9">
    <cfRule type="cellIs" dxfId="397" priority="53" stopIfTrue="1" operator="lessThan">
      <formula>0</formula>
    </cfRule>
    <cfRule type="cellIs" dxfId="396" priority="48" stopIfTrue="1" operator="lessThan">
      <formula>0</formula>
    </cfRule>
  </conditionalFormatting>
  <conditionalFormatting sqref="AB10">
    <cfRule type="cellIs" dxfId="395" priority="433" stopIfTrue="1" operator="lessThan">
      <formula>0</formula>
    </cfRule>
    <cfRule type="cellIs" dxfId="394" priority="432" stopIfTrue="1" operator="between">
      <formula>#REF!</formula>
      <formula>0</formula>
    </cfRule>
    <cfRule type="cellIs" dxfId="393" priority="431" stopIfTrue="1" operator="between">
      <formula>#REF!</formula>
      <formula>#REF!</formula>
    </cfRule>
    <cfRule type="cellIs" dxfId="392" priority="1066" stopIfTrue="1" operator="between">
      <formula>#REF!</formula>
      <formula>#REF!</formula>
    </cfRule>
    <cfRule type="cellIs" dxfId="391" priority="1067" stopIfTrue="1" operator="between">
      <formula>#REF!</formula>
      <formula>0</formula>
    </cfRule>
    <cfRule type="cellIs" dxfId="390" priority="1068" stopIfTrue="1" operator="lessThan">
      <formula>0</formula>
    </cfRule>
  </conditionalFormatting>
  <conditionalFormatting sqref="AB12">
    <cfRule type="cellIs" dxfId="389" priority="108" stopIfTrue="1" operator="lessThan">
      <formula>0</formula>
    </cfRule>
    <cfRule type="cellIs" dxfId="388" priority="235" stopIfTrue="1" operator="lessThan">
      <formula>0</formula>
    </cfRule>
  </conditionalFormatting>
  <conditionalFormatting sqref="AB14:AB16">
    <cfRule type="cellIs" dxfId="387" priority="381" stopIfTrue="1" operator="lessThan">
      <formula>0</formula>
    </cfRule>
  </conditionalFormatting>
  <conditionalFormatting sqref="AB18">
    <cfRule type="cellIs" dxfId="386" priority="268" stopIfTrue="1" operator="between">
      <formula>#REF!</formula>
      <formula>#REF!</formula>
    </cfRule>
    <cfRule type="cellIs" dxfId="385" priority="283" stopIfTrue="1" operator="lessThan">
      <formula>0</formula>
    </cfRule>
    <cfRule type="cellIs" dxfId="384" priority="269" stopIfTrue="1" operator="between">
      <formula>#REF!</formula>
      <formula>0</formula>
    </cfRule>
  </conditionalFormatting>
  <conditionalFormatting sqref="AB20">
    <cfRule type="cellIs" dxfId="383" priority="4192" stopIfTrue="1" operator="lessThan">
      <formula>0</formula>
    </cfRule>
  </conditionalFormatting>
  <conditionalFormatting sqref="AB21">
    <cfRule type="cellIs" dxfId="382" priority="8" stopIfTrue="1" operator="lessThan">
      <formula>0</formula>
    </cfRule>
  </conditionalFormatting>
  <conditionalFormatting sqref="AB23">
    <cfRule type="cellIs" dxfId="381" priority="424" stopIfTrue="1" operator="lessThan">
      <formula>0</formula>
    </cfRule>
  </conditionalFormatting>
  <conditionalFormatting sqref="AB24">
    <cfRule type="cellIs" dxfId="380" priority="145" stopIfTrue="1" operator="lessThan">
      <formula>0</formula>
    </cfRule>
  </conditionalFormatting>
  <conditionalFormatting sqref="AB26">
    <cfRule type="cellIs" dxfId="379" priority="1799" stopIfTrue="1" operator="between">
      <formula>#REF!</formula>
      <formula>0</formula>
    </cfRule>
    <cfRule type="cellIs" dxfId="378" priority="1798" stopIfTrue="1" operator="between">
      <formula>#REF!</formula>
      <formula>#REF!</formula>
    </cfRule>
    <cfRule type="cellIs" dxfId="377" priority="1800" stopIfTrue="1" operator="lessThan">
      <formula>0</formula>
    </cfRule>
  </conditionalFormatting>
  <conditionalFormatting sqref="AB32">
    <cfRule type="cellIs" dxfId="376" priority="2542" stopIfTrue="1" operator="lessThan">
      <formula>0</formula>
    </cfRule>
  </conditionalFormatting>
  <conditionalFormatting sqref="AB11:AD11">
    <cfRule type="cellIs" dxfId="375" priority="686" stopIfTrue="1" operator="between">
      <formula>#REF!</formula>
      <formula>0</formula>
    </cfRule>
    <cfRule type="cellIs" dxfId="374" priority="685" stopIfTrue="1" operator="between">
      <formula>#REF!</formula>
      <formula>#REF!</formula>
    </cfRule>
    <cfRule type="cellIs" dxfId="373" priority="2163" stopIfTrue="1" operator="lessThan">
      <formula>0</formula>
    </cfRule>
  </conditionalFormatting>
  <conditionalFormatting sqref="AB14:AD16">
    <cfRule type="cellIs" dxfId="372" priority="379" stopIfTrue="1" operator="between">
      <formula>#REF!</formula>
      <formula>0</formula>
    </cfRule>
    <cfRule type="cellIs" dxfId="371" priority="378" stopIfTrue="1" operator="between">
      <formula>#REF!</formula>
      <formula>#REF!</formula>
    </cfRule>
  </conditionalFormatting>
  <conditionalFormatting sqref="AB20:AD20">
    <cfRule type="cellIs" dxfId="370" priority="4190" stopIfTrue="1" operator="between">
      <formula>#REF!</formula>
      <formula>#REF!</formula>
    </cfRule>
    <cfRule type="cellIs" dxfId="369" priority="4191" stopIfTrue="1" operator="between">
      <formula>#REF!</formula>
      <formula>0</formula>
    </cfRule>
  </conditionalFormatting>
  <conditionalFormatting sqref="AB32:AD32">
    <cfRule type="cellIs" dxfId="368" priority="2540" stopIfTrue="1" operator="between">
      <formula>#REF!</formula>
      <formula>#REF!</formula>
    </cfRule>
    <cfRule type="cellIs" dxfId="367" priority="2541" stopIfTrue="1" operator="between">
      <formula>#REF!</formula>
      <formula>0</formula>
    </cfRule>
  </conditionalFormatting>
  <conditionalFormatting sqref="AB9:AF9">
    <cfRule type="cellIs" dxfId="366" priority="52" stopIfTrue="1" operator="between">
      <formula>#REF!</formula>
      <formula>0</formula>
    </cfRule>
    <cfRule type="cellIs" dxfId="365" priority="51" stopIfTrue="1" operator="between">
      <formula>#REF!</formula>
      <formula>#REF!</formula>
    </cfRule>
  </conditionalFormatting>
  <conditionalFormatting sqref="AB12:AF12">
    <cfRule type="cellIs" dxfId="364" priority="228" stopIfTrue="1" operator="between">
      <formula>#REF!</formula>
      <formula>#REF!</formula>
    </cfRule>
    <cfRule type="cellIs" dxfId="363" priority="229" stopIfTrue="1" operator="between">
      <formula>#REF!</formula>
      <formula>0</formula>
    </cfRule>
  </conditionalFormatting>
  <conditionalFormatting sqref="AC9">
    <cfRule type="cellIs" dxfId="362" priority="47" stopIfTrue="1" operator="lessThan">
      <formula>0</formula>
    </cfRule>
  </conditionalFormatting>
  <conditionalFormatting sqref="AC12">
    <cfRule type="cellIs" dxfId="361" priority="103" stopIfTrue="1" operator="lessThan">
      <formula>0</formula>
    </cfRule>
  </conditionalFormatting>
  <conditionalFormatting sqref="AC14">
    <cfRule type="cellIs" dxfId="360" priority="390" stopIfTrue="1" operator="lessThan">
      <formula>0</formula>
    </cfRule>
  </conditionalFormatting>
  <conditionalFormatting sqref="AC15:AD15">
    <cfRule type="cellIs" dxfId="359" priority="250" stopIfTrue="1" operator="lessThan">
      <formula>0</formula>
    </cfRule>
  </conditionalFormatting>
  <conditionalFormatting sqref="AC16:AD16">
    <cfRule type="cellIs" dxfId="358" priority="1582" stopIfTrue="1" operator="lessThan">
      <formula>0</formula>
    </cfRule>
  </conditionalFormatting>
  <conditionalFormatting sqref="AC20:AD20">
    <cfRule type="cellIs" dxfId="357" priority="4195" stopIfTrue="1" operator="lessThan">
      <formula>0</formula>
    </cfRule>
  </conditionalFormatting>
  <conditionalFormatting sqref="AC23:AD23">
    <cfRule type="cellIs" dxfId="356" priority="554" stopIfTrue="1" operator="lessThan">
      <formula>0</formula>
    </cfRule>
  </conditionalFormatting>
  <conditionalFormatting sqref="AC32:AD32">
    <cfRule type="cellIs" dxfId="355" priority="2545" stopIfTrue="1" operator="lessThan">
      <formula>0</formula>
    </cfRule>
  </conditionalFormatting>
  <conditionalFormatting sqref="AD9">
    <cfRule type="cellIs" dxfId="354" priority="76" stopIfTrue="1" operator="lessThan">
      <formula>0</formula>
    </cfRule>
  </conditionalFormatting>
  <conditionalFormatting sqref="AD10">
    <cfRule type="cellIs" dxfId="353" priority="429" stopIfTrue="1" operator="between">
      <formula>#REF!</formula>
      <formula>0</formula>
    </cfRule>
    <cfRule type="cellIs" dxfId="352" priority="430" stopIfTrue="1" operator="lessThan">
      <formula>0</formula>
    </cfRule>
    <cfRule type="cellIs" dxfId="351" priority="428" stopIfTrue="1" operator="between">
      <formula>#REF!</formula>
      <formula>#REF!</formula>
    </cfRule>
  </conditionalFormatting>
  <conditionalFormatting sqref="AD12">
    <cfRule type="cellIs" dxfId="350" priority="102" stopIfTrue="1" operator="lessThan">
      <formula>0</formula>
    </cfRule>
    <cfRule type="cellIs" dxfId="349" priority="240" stopIfTrue="1" operator="lessThan">
      <formula>0</formula>
    </cfRule>
  </conditionalFormatting>
  <conditionalFormatting sqref="AD14">
    <cfRule type="cellIs" dxfId="348" priority="380" stopIfTrue="1" operator="lessThan">
      <formula>0</formula>
    </cfRule>
  </conditionalFormatting>
  <conditionalFormatting sqref="AD21">
    <cfRule type="cellIs" dxfId="347" priority="13" stopIfTrue="1" operator="lessThan">
      <formula>0</formula>
    </cfRule>
  </conditionalFormatting>
  <conditionalFormatting sqref="AD24">
    <cfRule type="cellIs" dxfId="346" priority="150" stopIfTrue="1" operator="lessThan">
      <formula>0</formula>
    </cfRule>
  </conditionalFormatting>
  <conditionalFormatting sqref="AD21:AF21">
    <cfRule type="cellIs" dxfId="345" priority="1" stopIfTrue="1" operator="between">
      <formula>#REF!</formula>
      <formula>#REF!</formula>
    </cfRule>
    <cfRule type="cellIs" dxfId="344" priority="2" stopIfTrue="1" operator="between">
      <formula>#REF!</formula>
      <formula>0</formula>
    </cfRule>
  </conditionalFormatting>
  <conditionalFormatting sqref="AD24:AF24">
    <cfRule type="cellIs" dxfId="343" priority="138" stopIfTrue="1" operator="between">
      <formula>#REF!</formula>
      <formula>#REF!</formula>
    </cfRule>
    <cfRule type="cellIs" dxfId="342" priority="139" stopIfTrue="1" operator="between">
      <formula>#REF!</formula>
      <formula>0</formula>
    </cfRule>
  </conditionalFormatting>
  <conditionalFormatting sqref="AE9">
    <cfRule type="cellIs" dxfId="341" priority="77" stopIfTrue="1" operator="lessThan">
      <formula>0</formula>
    </cfRule>
  </conditionalFormatting>
  <conditionalFormatting sqref="AE12">
    <cfRule type="cellIs" dxfId="340" priority="231" stopIfTrue="1" operator="lessThan">
      <formula>0</formula>
    </cfRule>
  </conditionalFormatting>
  <conditionalFormatting sqref="AE21">
    <cfRule type="cellIs" dxfId="339" priority="4" stopIfTrue="1" operator="lessThan">
      <formula>0</formula>
    </cfRule>
  </conditionalFormatting>
  <conditionalFormatting sqref="AE24">
    <cfRule type="cellIs" dxfId="338" priority="141" stopIfTrue="1" operator="lessThan">
      <formula>0</formula>
    </cfRule>
  </conditionalFormatting>
  <conditionalFormatting sqref="AF9">
    <cfRule type="cellIs" dxfId="337" priority="78" stopIfTrue="1" operator="lessThan">
      <formula>0</formula>
    </cfRule>
  </conditionalFormatting>
  <conditionalFormatting sqref="AF10">
    <cfRule type="cellIs" dxfId="336" priority="3379" stopIfTrue="1" operator="lessThan">
      <formula>0</formula>
    </cfRule>
    <cfRule type="cellIs" dxfId="335" priority="3378" stopIfTrue="1" operator="between">
      <formula>#REF!</formula>
      <formula>0</formula>
    </cfRule>
    <cfRule type="cellIs" dxfId="334" priority="3377" stopIfTrue="1" operator="between">
      <formula>#REF!</formula>
      <formula>#REF!</formula>
    </cfRule>
  </conditionalFormatting>
  <conditionalFormatting sqref="AF12">
    <cfRule type="cellIs" dxfId="333" priority="230" stopIfTrue="1" operator="lessThan">
      <formula>0</formula>
    </cfRule>
    <cfRule type="cellIs" dxfId="332" priority="104" stopIfTrue="1" operator="lessThan">
      <formula>0</formula>
    </cfRule>
  </conditionalFormatting>
  <conditionalFormatting sqref="AF14:AF16">
    <cfRule type="cellIs" dxfId="331" priority="376" stopIfTrue="1" operator="lessThan">
      <formula>0</formula>
    </cfRule>
  </conditionalFormatting>
  <conditionalFormatting sqref="AF18">
    <cfRule type="cellIs" dxfId="330" priority="801" stopIfTrue="1" operator="between">
      <formula>#REF!</formula>
      <formula>0</formula>
    </cfRule>
    <cfRule type="cellIs" dxfId="329" priority="802" stopIfTrue="1" operator="lessThan">
      <formula>0</formula>
    </cfRule>
    <cfRule type="cellIs" dxfId="328" priority="800" stopIfTrue="1" operator="between">
      <formula>#REF!</formula>
      <formula>#REF!</formula>
    </cfRule>
  </conditionalFormatting>
  <conditionalFormatting sqref="AF20">
    <cfRule type="cellIs" dxfId="327" priority="4183" stopIfTrue="1" operator="lessThan">
      <formula>0</formula>
    </cfRule>
  </conditionalFormatting>
  <conditionalFormatting sqref="AF21">
    <cfRule type="cellIs" dxfId="326" priority="3" stopIfTrue="1" operator="lessThan">
      <formula>0</formula>
    </cfRule>
  </conditionalFormatting>
  <conditionalFormatting sqref="AF23">
    <cfRule type="cellIs" dxfId="325" priority="555" stopIfTrue="1" operator="lessThan">
      <formula>0</formula>
    </cfRule>
    <cfRule type="cellIs" dxfId="324" priority="550" stopIfTrue="1" operator="between">
      <formula>#REF!</formula>
      <formula>#REF!</formula>
    </cfRule>
    <cfRule type="cellIs" dxfId="323" priority="551" stopIfTrue="1" operator="between">
      <formula>#REF!</formula>
      <formula>0</formula>
    </cfRule>
  </conditionalFormatting>
  <conditionalFormatting sqref="AF24">
    <cfRule type="cellIs" dxfId="322" priority="140" stopIfTrue="1" operator="lessThan">
      <formula>0</formula>
    </cfRule>
  </conditionalFormatting>
  <conditionalFormatting sqref="AF27">
    <cfRule type="cellIs" dxfId="321" priority="1792" stopIfTrue="1" operator="between">
      <formula>#REF!</formula>
      <formula>#REF!</formula>
    </cfRule>
    <cfRule type="cellIs" dxfId="320" priority="1793" stopIfTrue="1" operator="between">
      <formula>#REF!</formula>
      <formula>0</formula>
    </cfRule>
    <cfRule type="cellIs" dxfId="319" priority="1794" stopIfTrue="1" operator="lessThan">
      <formula>0</formula>
    </cfRule>
  </conditionalFormatting>
  <conditionalFormatting sqref="AF32">
    <cfRule type="cellIs" dxfId="318" priority="2425" stopIfTrue="1" operator="lessThan">
      <formula>0</formula>
    </cfRule>
    <cfRule type="cellIs" dxfId="317" priority="2424" stopIfTrue="1" operator="between">
      <formula>#REF!</formula>
      <formula>0</formula>
    </cfRule>
    <cfRule type="cellIs" dxfId="316" priority="2423" stopIfTrue="1" operator="between">
      <formula>#REF!</formula>
      <formula>#REF!</formula>
    </cfRule>
  </conditionalFormatting>
  <conditionalFormatting sqref="AF14:AH16">
    <cfRule type="cellIs" dxfId="315" priority="344" stopIfTrue="1" operator="between">
      <formula>#REF!</formula>
      <formula>0</formula>
    </cfRule>
    <cfRule type="cellIs" dxfId="314" priority="343" stopIfTrue="1" operator="between">
      <formula>#REF!</formula>
      <formula>#REF!</formula>
    </cfRule>
  </conditionalFormatting>
  <conditionalFormatting sqref="AF20:AH20">
    <cfRule type="cellIs" dxfId="313" priority="4182" stopIfTrue="1" operator="between">
      <formula>#REF!</formula>
      <formula>0</formula>
    </cfRule>
    <cfRule type="cellIs" dxfId="312" priority="4181" stopIfTrue="1" operator="between">
      <formula>#REF!</formula>
      <formula>#REF!</formula>
    </cfRule>
  </conditionalFormatting>
  <conditionalFormatting sqref="AF12:AJ12">
    <cfRule type="cellIs" dxfId="311" priority="238" stopIfTrue="1" operator="between">
      <formula>#REF!</formula>
      <formula>#REF!</formula>
    </cfRule>
    <cfRule type="cellIs" dxfId="310" priority="239" stopIfTrue="1" operator="between">
      <formula>#REF!</formula>
      <formula>0</formula>
    </cfRule>
  </conditionalFormatting>
  <conditionalFormatting sqref="AG14">
    <cfRule type="cellIs" dxfId="309" priority="377" stopIfTrue="1" operator="lessThan">
      <formula>0</formula>
    </cfRule>
  </conditionalFormatting>
  <conditionalFormatting sqref="AG15:AH15">
    <cfRule type="cellIs" dxfId="308" priority="252" stopIfTrue="1" operator="lessThan">
      <formula>0</formula>
    </cfRule>
  </conditionalFormatting>
  <conditionalFormatting sqref="AG16:AH16">
    <cfRule type="cellIs" dxfId="307" priority="3403" stopIfTrue="1" operator="lessThan">
      <formula>0</formula>
    </cfRule>
  </conditionalFormatting>
  <conditionalFormatting sqref="AG20:AH20">
    <cfRule type="cellIs" dxfId="306" priority="4186" stopIfTrue="1" operator="lessThan">
      <formula>0</formula>
    </cfRule>
  </conditionalFormatting>
  <conditionalFormatting sqref="AG12:AJ12">
    <cfRule type="cellIs" dxfId="305" priority="243" stopIfTrue="1" operator="lessThan">
      <formula>0</formula>
    </cfRule>
  </conditionalFormatting>
  <conditionalFormatting sqref="AH10">
    <cfRule type="cellIs" dxfId="304" priority="642" stopIfTrue="1" operator="lessThan">
      <formula>0</formula>
    </cfRule>
    <cfRule type="cellIs" dxfId="303" priority="641" stopIfTrue="1" operator="between">
      <formula>#REF!</formula>
      <formula>0</formula>
    </cfRule>
    <cfRule type="cellIs" dxfId="302" priority="640" stopIfTrue="1" operator="between">
      <formula>#REF!</formula>
      <formula>#REF!</formula>
    </cfRule>
  </conditionalFormatting>
  <conditionalFormatting sqref="AH11">
    <cfRule type="cellIs" dxfId="301" priority="2044" stopIfTrue="1" operator="lessThan">
      <formula>0</formula>
    </cfRule>
  </conditionalFormatting>
  <conditionalFormatting sqref="AH12">
    <cfRule type="cellIs" dxfId="300" priority="232" stopIfTrue="1" operator="lessThan">
      <formula>0</formula>
    </cfRule>
  </conditionalFormatting>
  <conditionalFormatting sqref="AH14">
    <cfRule type="cellIs" dxfId="299" priority="375" stopIfTrue="1" operator="lessThan">
      <formula>0</formula>
    </cfRule>
  </conditionalFormatting>
  <conditionalFormatting sqref="AH19">
    <cfRule type="cellIs" dxfId="298" priority="539" stopIfTrue="1" operator="lessThan">
      <formula>0</formula>
    </cfRule>
    <cfRule type="cellIs" dxfId="297" priority="538" stopIfTrue="1" operator="between">
      <formula>#REF!</formula>
      <formula>0</formula>
    </cfRule>
    <cfRule type="cellIs" dxfId="296" priority="537" stopIfTrue="1" operator="between">
      <formula>#REF!</formula>
      <formula>#REF!</formula>
    </cfRule>
  </conditionalFormatting>
  <conditionalFormatting sqref="AH21">
    <cfRule type="cellIs" dxfId="295" priority="5" stopIfTrue="1" operator="lessThan">
      <formula>0</formula>
    </cfRule>
  </conditionalFormatting>
  <conditionalFormatting sqref="AH24">
    <cfRule type="cellIs" dxfId="294" priority="142" stopIfTrue="1" operator="lessThan">
      <formula>0</formula>
    </cfRule>
  </conditionalFormatting>
  <conditionalFormatting sqref="AH21:AJ21">
    <cfRule type="cellIs" dxfId="293" priority="11" stopIfTrue="1" operator="between">
      <formula>#REF!</formula>
      <formula>#REF!</formula>
    </cfRule>
    <cfRule type="cellIs" dxfId="292" priority="12" stopIfTrue="1" operator="between">
      <formula>#REF!</formula>
      <formula>0</formula>
    </cfRule>
  </conditionalFormatting>
  <conditionalFormatting sqref="AH24:AJ24">
    <cfRule type="cellIs" dxfId="291" priority="148" stopIfTrue="1" operator="between">
      <formula>#REF!</formula>
      <formula>#REF!</formula>
    </cfRule>
    <cfRule type="cellIs" dxfId="290" priority="149" stopIfTrue="1" operator="between">
      <formula>#REF!</formula>
      <formula>0</formula>
    </cfRule>
  </conditionalFormatting>
  <conditionalFormatting sqref="AH11:AL11">
    <cfRule type="cellIs" dxfId="289" priority="2042" stopIfTrue="1" operator="between">
      <formula>#REF!</formula>
      <formula>#REF!</formula>
    </cfRule>
    <cfRule type="cellIs" dxfId="288" priority="2043" stopIfTrue="1" operator="between">
      <formula>#REF!</formula>
      <formula>0</formula>
    </cfRule>
  </conditionalFormatting>
  <conditionalFormatting sqref="AI21:AJ21">
    <cfRule type="cellIs" dxfId="287" priority="14" stopIfTrue="1" operator="lessThan">
      <formula>0</formula>
    </cfRule>
  </conditionalFormatting>
  <conditionalFormatting sqref="AI24:AJ24">
    <cfRule type="cellIs" dxfId="286" priority="153" stopIfTrue="1" operator="lessThan">
      <formula>0</formula>
    </cfRule>
  </conditionalFormatting>
  <conditionalFormatting sqref="AI11:AL11">
    <cfRule type="cellIs" dxfId="285" priority="2057" stopIfTrue="1" operator="lessThan">
      <formula>0</formula>
    </cfRule>
  </conditionalFormatting>
  <conditionalFormatting sqref="AJ12">
    <cfRule type="cellIs" dxfId="284" priority="109" stopIfTrue="1" operator="lessThan">
      <formula>0</formula>
    </cfRule>
  </conditionalFormatting>
  <conditionalFormatting sqref="AJ14">
    <cfRule type="cellIs" dxfId="283" priority="393" stopIfTrue="1" operator="lessThan">
      <formula>0</formula>
    </cfRule>
  </conditionalFormatting>
  <conditionalFormatting sqref="AJ18:AJ19">
    <cfRule type="cellIs" dxfId="282" priority="536" stopIfTrue="1" operator="lessThan">
      <formula>0</formula>
    </cfRule>
    <cfRule type="cellIs" dxfId="281" priority="534" stopIfTrue="1" operator="between">
      <formula>#REF!</formula>
      <formula>#REF!</formula>
    </cfRule>
    <cfRule type="cellIs" dxfId="280" priority="535" stopIfTrue="1" operator="between">
      <formula>#REF!</formula>
      <formula>0</formula>
    </cfRule>
  </conditionalFormatting>
  <conditionalFormatting sqref="AJ23">
    <cfRule type="cellIs" dxfId="279" priority="615" stopIfTrue="1" operator="lessThan">
      <formula>0</formula>
    </cfRule>
  </conditionalFormatting>
  <conditionalFormatting sqref="AJ26:AJ27">
    <cfRule type="cellIs" dxfId="278" priority="1808" stopIfTrue="1" operator="lessThan">
      <formula>0</formula>
    </cfRule>
  </conditionalFormatting>
  <conditionalFormatting sqref="AJ32">
    <cfRule type="cellIs" dxfId="277" priority="2731" stopIfTrue="1" operator="lessThan">
      <formula>0</formula>
    </cfRule>
  </conditionalFormatting>
  <conditionalFormatting sqref="AJ14:AL14">
    <cfRule type="cellIs" dxfId="276" priority="384" stopIfTrue="1" operator="between">
      <formula>#REF!</formula>
      <formula>#REF!</formula>
    </cfRule>
    <cfRule type="cellIs" dxfId="275" priority="385" stopIfTrue="1" operator="between">
      <formula>#REF!</formula>
      <formula>0</formula>
    </cfRule>
  </conditionalFormatting>
  <conditionalFormatting sqref="AJ23:AL23">
    <cfRule type="cellIs" dxfId="274" priority="607" stopIfTrue="1" operator="between">
      <formula>#REF!</formula>
      <formula>0</formula>
    </cfRule>
    <cfRule type="cellIs" dxfId="273" priority="606" stopIfTrue="1" operator="between">
      <formula>#REF!</formula>
      <formula>#REF!</formula>
    </cfRule>
  </conditionalFormatting>
  <conditionalFormatting sqref="AJ25:AL25 AJ26:AJ27">
    <cfRule type="cellIs" dxfId="272" priority="1671" stopIfTrue="1" operator="between">
      <formula>#REF!</formula>
      <formula>#REF!</formula>
    </cfRule>
    <cfRule type="cellIs" dxfId="271" priority="1672" stopIfTrue="1" operator="between">
      <formula>#REF!</formula>
      <formula>0</formula>
    </cfRule>
  </conditionalFormatting>
  <conditionalFormatting sqref="AJ32:AL32">
    <cfRule type="cellIs" dxfId="270" priority="2730" stopIfTrue="1" operator="between">
      <formula>#REF!</formula>
      <formula>0</formula>
    </cfRule>
    <cfRule type="cellIs" dxfId="269" priority="2729" stopIfTrue="1" operator="between">
      <formula>#REF!</formula>
      <formula>#REF!</formula>
    </cfRule>
  </conditionalFormatting>
  <conditionalFormatting sqref="AJ34:AL34 AJ25:AL25">
    <cfRule type="cellIs" dxfId="268" priority="4744" stopIfTrue="1" operator="lessThan">
      <formula>0</formula>
    </cfRule>
  </conditionalFormatting>
  <conditionalFormatting sqref="AJ34:AL34">
    <cfRule type="cellIs" dxfId="267" priority="4743" stopIfTrue="1" operator="between">
      <formula>#REF!</formula>
      <formula>0</formula>
    </cfRule>
    <cfRule type="cellIs" dxfId="266" priority="4742" stopIfTrue="1" operator="between">
      <formula>#REF!</formula>
      <formula>#REF!</formula>
    </cfRule>
  </conditionalFormatting>
  <conditionalFormatting sqref="AJ12:AN12">
    <cfRule type="cellIs" dxfId="265" priority="241" stopIfTrue="1" operator="between">
      <formula>#REF!</formula>
      <formula>#REF!</formula>
    </cfRule>
    <cfRule type="cellIs" dxfId="264" priority="242" stopIfTrue="1" operator="between">
      <formula>#REF!</formula>
      <formula>0</formula>
    </cfRule>
  </conditionalFormatting>
  <conditionalFormatting sqref="AK12">
    <cfRule type="cellIs" dxfId="263" priority="110" stopIfTrue="1" operator="lessThan">
      <formula>0</formula>
    </cfRule>
  </conditionalFormatting>
  <conditionalFormatting sqref="AK14:AL14">
    <cfRule type="cellIs" dxfId="262" priority="386" stopIfTrue="1" operator="lessThan">
      <formula>0</formula>
    </cfRule>
  </conditionalFormatting>
  <conditionalFormatting sqref="AK23:AL23">
    <cfRule type="cellIs" dxfId="261" priority="608" stopIfTrue="1" operator="lessThan">
      <formula>0</formula>
    </cfRule>
  </conditionalFormatting>
  <conditionalFormatting sqref="AK32:AL32">
    <cfRule type="cellIs" dxfId="260" priority="2734" stopIfTrue="1" operator="lessThan">
      <formula>0</formula>
    </cfRule>
  </conditionalFormatting>
  <conditionalFormatting sqref="AK33:AL33">
    <cfRule type="cellIs" dxfId="259" priority="2688" stopIfTrue="1" operator="between">
      <formula>#REF!</formula>
      <formula>0</formula>
    </cfRule>
    <cfRule type="cellIs" dxfId="258" priority="2687" stopIfTrue="1" operator="between">
      <formula>#REF!</formula>
      <formula>#REF!</formula>
    </cfRule>
    <cfRule type="cellIs" dxfId="257" priority="2689" stopIfTrue="1" operator="lessThan">
      <formula>0</formula>
    </cfRule>
  </conditionalFormatting>
  <conditionalFormatting sqref="AK35:AL35">
    <cfRule type="cellIs" dxfId="256" priority="4424" stopIfTrue="1" operator="between">
      <formula>#REF!</formula>
      <formula>#REF!</formula>
    </cfRule>
    <cfRule type="cellIs" dxfId="255" priority="4425" stopIfTrue="1" operator="between">
      <formula>#REF!</formula>
      <formula>0</formula>
    </cfRule>
    <cfRule type="cellIs" dxfId="254" priority="4426" stopIfTrue="1" operator="lessThan">
      <formula>0</formula>
    </cfRule>
  </conditionalFormatting>
  <conditionalFormatting sqref="AL9">
    <cfRule type="cellIs" dxfId="253" priority="426" stopIfTrue="1" operator="between">
      <formula>#REF!</formula>
      <formula>0</formula>
    </cfRule>
    <cfRule type="cellIs" dxfId="252" priority="427" stopIfTrue="1" operator="lessThan">
      <formula>0</formula>
    </cfRule>
    <cfRule type="cellIs" dxfId="251" priority="425" stopIfTrue="1" operator="between">
      <formula>#REF!</formula>
      <formula>#REF!</formula>
    </cfRule>
  </conditionalFormatting>
  <conditionalFormatting sqref="AL12">
    <cfRule type="cellIs" dxfId="250" priority="246" stopIfTrue="1" operator="lessThan">
      <formula>0</formula>
    </cfRule>
    <cfRule type="cellIs" dxfId="249" priority="111" stopIfTrue="1" operator="lessThan">
      <formula>0</formula>
    </cfRule>
  </conditionalFormatting>
  <conditionalFormatting sqref="AL15:AL16">
    <cfRule type="cellIs" dxfId="248" priority="3406" stopIfTrue="1" operator="lessThan">
      <formula>0</formula>
    </cfRule>
  </conditionalFormatting>
  <conditionalFormatting sqref="AL20:AL21">
    <cfRule type="cellIs" dxfId="247" priority="32" stopIfTrue="1" operator="lessThan">
      <formula>0</formula>
    </cfRule>
  </conditionalFormatting>
  <conditionalFormatting sqref="AL24">
    <cfRule type="cellIs" dxfId="246" priority="156" stopIfTrue="1" operator="lessThan">
      <formula>0</formula>
    </cfRule>
  </conditionalFormatting>
  <conditionalFormatting sqref="AL15:AN16">
    <cfRule type="cellIs" dxfId="245" priority="253" stopIfTrue="1" operator="between">
      <formula>#REF!</formula>
      <formula>#REF!</formula>
    </cfRule>
    <cfRule type="cellIs" dxfId="244" priority="254" stopIfTrue="1" operator="between">
      <formula>#REF!</formula>
      <formula>0</formula>
    </cfRule>
  </conditionalFormatting>
  <conditionalFormatting sqref="AL20:AN21">
    <cfRule type="cellIs" dxfId="243" priority="31" stopIfTrue="1" operator="between">
      <formula>#REF!</formula>
      <formula>0</formula>
    </cfRule>
    <cfRule type="cellIs" dxfId="242" priority="30" stopIfTrue="1" operator="between">
      <formula>#REF!</formula>
      <formula>#REF!</formula>
    </cfRule>
  </conditionalFormatting>
  <conditionalFormatting sqref="AL24:AN24">
    <cfRule type="cellIs" dxfId="241" priority="151" stopIfTrue="1" operator="between">
      <formula>#REF!</formula>
      <formula>#REF!</formula>
    </cfRule>
    <cfRule type="cellIs" dxfId="240" priority="152" stopIfTrue="1" operator="between">
      <formula>#REF!</formula>
      <formula>0</formula>
    </cfRule>
  </conditionalFormatting>
  <conditionalFormatting sqref="AM12">
    <cfRule type="cellIs" dxfId="239" priority="247" stopIfTrue="1" operator="lessThan">
      <formula>0</formula>
    </cfRule>
  </conditionalFormatting>
  <conditionalFormatting sqref="AM21">
    <cfRule type="cellIs" dxfId="238" priority="37" stopIfTrue="1" operator="lessThan">
      <formula>0</formula>
    </cfRule>
  </conditionalFormatting>
  <conditionalFormatting sqref="AM24">
    <cfRule type="cellIs" dxfId="237" priority="157" stopIfTrue="1" operator="lessThan">
      <formula>0</formula>
    </cfRule>
  </conditionalFormatting>
  <conditionalFormatting sqref="AM15:AN16">
    <cfRule type="cellIs" dxfId="236" priority="255" stopIfTrue="1" operator="lessThan">
      <formula>0</formula>
    </cfRule>
  </conditionalFormatting>
  <conditionalFormatting sqref="AM20:AN20">
    <cfRule type="cellIs" dxfId="235" priority="4204" stopIfTrue="1" operator="lessThan">
      <formula>0</formula>
    </cfRule>
  </conditionalFormatting>
  <conditionalFormatting sqref="AN12">
    <cfRule type="cellIs" dxfId="234" priority="248" stopIfTrue="1" operator="lessThan">
      <formula>0</formula>
    </cfRule>
  </conditionalFormatting>
  <conditionalFormatting sqref="AN14">
    <cfRule type="cellIs" dxfId="233" priority="391" stopIfTrue="1" operator="lessThan">
      <formula>0</formula>
    </cfRule>
  </conditionalFormatting>
  <conditionalFormatting sqref="AN21">
    <cfRule type="cellIs" dxfId="232" priority="38" stopIfTrue="1" operator="lessThan">
      <formula>0</formula>
    </cfRule>
  </conditionalFormatting>
  <conditionalFormatting sqref="AN23">
    <cfRule type="cellIs" dxfId="231" priority="613" stopIfTrue="1" operator="lessThan">
      <formula>0</formula>
    </cfRule>
  </conditionalFormatting>
  <conditionalFormatting sqref="AN24">
    <cfRule type="cellIs" dxfId="230" priority="158" stopIfTrue="1" operator="lessThan">
      <formula>0</formula>
    </cfRule>
  </conditionalFormatting>
  <conditionalFormatting sqref="AN27:AN28">
    <cfRule type="cellIs" dxfId="229" priority="3599" stopIfTrue="1" operator="between">
      <formula>#REF!</formula>
      <formula>#REF!</formula>
    </cfRule>
    <cfRule type="cellIs" dxfId="228" priority="3601" stopIfTrue="1" operator="lessThan">
      <formula>0</formula>
    </cfRule>
    <cfRule type="cellIs" dxfId="227" priority="3600" stopIfTrue="1" operator="between">
      <formula>#REF!</formula>
      <formula>0</formula>
    </cfRule>
  </conditionalFormatting>
  <conditionalFormatting sqref="AN32">
    <cfRule type="cellIs" dxfId="226" priority="2560" stopIfTrue="1" operator="lessThan">
      <formula>0</formula>
    </cfRule>
  </conditionalFormatting>
  <conditionalFormatting sqref="AN14:AP14">
    <cfRule type="cellIs" dxfId="225" priority="383" stopIfTrue="1" operator="between">
      <formula>#REF!</formula>
      <formula>0</formula>
    </cfRule>
    <cfRule type="cellIs" dxfId="224" priority="382" stopIfTrue="1" operator="between">
      <formula>#REF!</formula>
      <formula>#REF!</formula>
    </cfRule>
  </conditionalFormatting>
  <conditionalFormatting sqref="AN23:AP23">
    <cfRule type="cellIs" dxfId="223" priority="605" stopIfTrue="1" operator="between">
      <formula>#REF!</formula>
      <formula>0</formula>
    </cfRule>
    <cfRule type="cellIs" dxfId="222" priority="604" stopIfTrue="1" operator="between">
      <formula>#REF!</formula>
      <formula>#REF!</formula>
    </cfRule>
  </conditionalFormatting>
  <conditionalFormatting sqref="AN32:AP32">
    <cfRule type="cellIs" dxfId="221" priority="2559" stopIfTrue="1" operator="between">
      <formula>#REF!</formula>
      <formula>0</formula>
    </cfRule>
    <cfRule type="cellIs" dxfId="220" priority="2558" stopIfTrue="1" operator="between">
      <formula>#REF!</formula>
      <formula>#REF!</formula>
    </cfRule>
  </conditionalFormatting>
  <conditionalFormatting sqref="AO14">
    <cfRule type="cellIs" dxfId="219" priority="392" stopIfTrue="1" operator="lessThan">
      <formula>0</formula>
    </cfRule>
  </conditionalFormatting>
  <conditionalFormatting sqref="AO23">
    <cfRule type="cellIs" dxfId="218" priority="614" stopIfTrue="1" operator="lessThan">
      <formula>0</formula>
    </cfRule>
  </conditionalFormatting>
  <conditionalFormatting sqref="AO32">
    <cfRule type="cellIs" dxfId="217" priority="2563" stopIfTrue="1" operator="lessThan">
      <formula>0</formula>
    </cfRule>
  </conditionalFormatting>
  <conditionalFormatting sqref="AP9">
    <cfRule type="cellIs" dxfId="216" priority="2285" stopIfTrue="1" operator="between">
      <formula>#REF!</formula>
      <formula>#REF!</formula>
    </cfRule>
    <cfRule type="cellIs" dxfId="215" priority="2286" stopIfTrue="1" operator="between">
      <formula>#REF!</formula>
      <formula>0</formula>
    </cfRule>
    <cfRule type="cellIs" dxfId="214" priority="2287" stopIfTrue="1" operator="lessThan">
      <formula>0</formula>
    </cfRule>
  </conditionalFormatting>
  <conditionalFormatting sqref="AP14">
    <cfRule type="cellIs" dxfId="213" priority="394" stopIfTrue="1" operator="lessThan">
      <formula>0</formula>
    </cfRule>
  </conditionalFormatting>
  <conditionalFormatting sqref="AP23">
    <cfRule type="cellIs" dxfId="212" priority="616" stopIfTrue="1" operator="lessThan">
      <formula>0</formula>
    </cfRule>
  </conditionalFormatting>
  <conditionalFormatting sqref="AP32">
    <cfRule type="cellIs" dxfId="211" priority="2740" stopIfTrue="1" operator="lessThan">
      <formula>0</formula>
    </cfRule>
  </conditionalFormatting>
  <conditionalFormatting sqref="AR9">
    <cfRule type="cellIs" dxfId="210" priority="1924" stopIfTrue="1" operator="between">
      <formula>#REF!</formula>
      <formula>#REF!</formula>
    </cfRule>
    <cfRule type="cellIs" dxfId="209" priority="1926" stopIfTrue="1" operator="lessThan">
      <formula>0</formula>
    </cfRule>
    <cfRule type="cellIs" dxfId="208" priority="1925" stopIfTrue="1" operator="between">
      <formula>#REF!</formula>
      <formula>0</formula>
    </cfRule>
  </conditionalFormatting>
  <conditionalFormatting sqref="AR11">
    <cfRule type="cellIs" dxfId="207" priority="1378" stopIfTrue="1" operator="lessThan">
      <formula>0</formula>
    </cfRule>
    <cfRule type="cellIs" dxfId="206" priority="1377" stopIfTrue="1" operator="between">
      <formula>#REF!</formula>
      <formula>0</formula>
    </cfRule>
    <cfRule type="cellIs" dxfId="205" priority="1376" stopIfTrue="1" operator="between">
      <formula>#REF!</formula>
      <formula>#REF!</formula>
    </cfRule>
  </conditionalFormatting>
  <conditionalFormatting sqref="AR12">
    <cfRule type="cellIs" dxfId="204" priority="249" stopIfTrue="1" operator="lessThan">
      <formula>0</formula>
    </cfRule>
  </conditionalFormatting>
  <conditionalFormatting sqref="AR21">
    <cfRule type="cellIs" dxfId="203" priority="39" stopIfTrue="1" operator="lessThan">
      <formula>0</formula>
    </cfRule>
  </conditionalFormatting>
  <conditionalFormatting sqref="AR24">
    <cfRule type="cellIs" dxfId="202" priority="159" stopIfTrue="1" operator="lessThan">
      <formula>0</formula>
    </cfRule>
  </conditionalFormatting>
  <conditionalFormatting sqref="AR12:AT12">
    <cfRule type="cellIs" dxfId="201" priority="222" stopIfTrue="1" operator="between">
      <formula>#REF!</formula>
      <formula>0</formula>
    </cfRule>
    <cfRule type="cellIs" dxfId="200" priority="221" stopIfTrue="1" operator="between">
      <formula>#REF!</formula>
      <formula>#REF!</formula>
    </cfRule>
  </conditionalFormatting>
  <conditionalFormatting sqref="AR21:AT21">
    <cfRule type="cellIs" dxfId="199" priority="36" stopIfTrue="1" operator="between">
      <formula>#REF!</formula>
      <formula>0</formula>
    </cfRule>
    <cfRule type="cellIs" dxfId="198" priority="35" stopIfTrue="1" operator="between">
      <formula>#REF!</formula>
      <formula>#REF!</formula>
    </cfRule>
  </conditionalFormatting>
  <conditionalFormatting sqref="AR24:AT24">
    <cfRule type="cellIs" dxfId="197" priority="154" stopIfTrue="1" operator="between">
      <formula>#REF!</formula>
      <formula>#REF!</formula>
    </cfRule>
    <cfRule type="cellIs" dxfId="196" priority="155" stopIfTrue="1" operator="between">
      <formula>#REF!</formula>
      <formula>0</formula>
    </cfRule>
  </conditionalFormatting>
  <conditionalFormatting sqref="AS12">
    <cfRule type="cellIs" dxfId="195" priority="225" stopIfTrue="1" operator="lessThan">
      <formula>0</formula>
    </cfRule>
  </conditionalFormatting>
  <conditionalFormatting sqref="AS33">
    <cfRule type="cellIs" dxfId="194" priority="2683" stopIfTrue="1" operator="lessThan">
      <formula>0</formula>
    </cfRule>
    <cfRule type="cellIs" dxfId="193" priority="2682" stopIfTrue="1" operator="between">
      <formula>#REF!</formula>
      <formula>0</formula>
    </cfRule>
    <cfRule type="cellIs" dxfId="192" priority="2681" stopIfTrue="1" operator="between">
      <formula>#REF!</formula>
      <formula>#REF!</formula>
    </cfRule>
  </conditionalFormatting>
  <conditionalFormatting sqref="AS21:AT21">
    <cfRule type="cellIs" dxfId="191" priority="43" stopIfTrue="1" operator="lessThan">
      <formula>0</formula>
    </cfRule>
  </conditionalFormatting>
  <conditionalFormatting sqref="AS24:AT24">
    <cfRule type="cellIs" dxfId="190" priority="261" stopIfTrue="1" operator="lessThan">
      <formula>0</formula>
    </cfRule>
  </conditionalFormatting>
  <conditionalFormatting sqref="AT9">
    <cfRule type="cellIs" dxfId="189" priority="1789" stopIfTrue="1" operator="between">
      <formula>#REF!</formula>
      <formula>#REF!</formula>
    </cfRule>
    <cfRule type="cellIs" dxfId="188" priority="1790" stopIfTrue="1" operator="between">
      <formula>#REF!</formula>
      <formula>0</formula>
    </cfRule>
    <cfRule type="cellIs" dxfId="187" priority="1791" stopIfTrue="1" operator="lessThan">
      <formula>0</formula>
    </cfRule>
  </conditionalFormatting>
  <conditionalFormatting sqref="AT11">
    <cfRule type="cellIs" dxfId="186" priority="1379" stopIfTrue="1" operator="between">
      <formula>#REF!</formula>
      <formula>#REF!</formula>
    </cfRule>
    <cfRule type="cellIs" dxfId="185" priority="1381" stopIfTrue="1" operator="lessThan">
      <formula>0</formula>
    </cfRule>
    <cfRule type="cellIs" dxfId="184" priority="1380" stopIfTrue="1" operator="between">
      <formula>#REF!</formula>
      <formula>0</formula>
    </cfRule>
  </conditionalFormatting>
  <conditionalFormatting sqref="AT12">
    <cfRule type="cellIs" dxfId="183" priority="226" stopIfTrue="1" operator="lessThan">
      <formula>0</formula>
    </cfRule>
  </conditionalFormatting>
  <conditionalFormatting sqref="AT14">
    <cfRule type="cellIs" dxfId="182" priority="395" stopIfTrue="1" operator="lessThan">
      <formula>0</formula>
    </cfRule>
  </conditionalFormatting>
  <conditionalFormatting sqref="AT23">
    <cfRule type="cellIs" dxfId="181" priority="617" stopIfTrue="1" operator="lessThan">
      <formula>0</formula>
    </cfRule>
  </conditionalFormatting>
  <conditionalFormatting sqref="AT32">
    <cfRule type="cellIs" dxfId="180" priority="2743" stopIfTrue="1" operator="lessThan">
      <formula>0</formula>
    </cfRule>
  </conditionalFormatting>
  <conditionalFormatting sqref="AT14:AV14">
    <cfRule type="cellIs" dxfId="179" priority="387" stopIfTrue="1" operator="between">
      <formula>#REF!</formula>
      <formula>#REF!</formula>
    </cfRule>
    <cfRule type="cellIs" dxfId="178" priority="388" stopIfTrue="1" operator="between">
      <formula>#REF!</formula>
      <formula>0</formula>
    </cfRule>
  </conditionalFormatting>
  <conditionalFormatting sqref="AT23:AV23">
    <cfRule type="cellIs" dxfId="177" priority="609" stopIfTrue="1" operator="between">
      <formula>#REF!</formula>
      <formula>#REF!</formula>
    </cfRule>
    <cfRule type="cellIs" dxfId="176" priority="610" stopIfTrue="1" operator="between">
      <formula>#REF!</formula>
      <formula>0</formula>
    </cfRule>
  </conditionalFormatting>
  <conditionalFormatting sqref="AT32:AV32">
    <cfRule type="cellIs" dxfId="175" priority="2742" stopIfTrue="1" operator="between">
      <formula>#REF!</formula>
      <formula>0</formula>
    </cfRule>
    <cfRule type="cellIs" dxfId="174" priority="2741" stopIfTrue="1" operator="between">
      <formula>#REF!</formula>
      <formula>#REF!</formula>
    </cfRule>
  </conditionalFormatting>
  <conditionalFormatting sqref="AU14:AV14">
    <cfRule type="cellIs" dxfId="173" priority="389" stopIfTrue="1" operator="lessThan">
      <formula>0</formula>
    </cfRule>
  </conditionalFormatting>
  <conditionalFormatting sqref="AU23:AV23">
    <cfRule type="cellIs" dxfId="172" priority="611" stopIfTrue="1" operator="lessThan">
      <formula>0</formula>
    </cfRule>
  </conditionalFormatting>
  <conditionalFormatting sqref="AU32:AV32">
    <cfRule type="cellIs" dxfId="171" priority="2746" stopIfTrue="1" operator="lessThan">
      <formula>0</formula>
    </cfRule>
  </conditionalFormatting>
  <conditionalFormatting sqref="AV9">
    <cfRule type="cellIs" dxfId="170" priority="1102" stopIfTrue="1" operator="between">
      <formula>#REF!</formula>
      <formula>#REF!</formula>
    </cfRule>
    <cfRule type="cellIs" dxfId="169" priority="1104" stopIfTrue="1" operator="lessThan">
      <formula>0</formula>
    </cfRule>
    <cfRule type="cellIs" dxfId="168" priority="1103" stopIfTrue="1" operator="between">
      <formula>#REF!</formula>
      <formula>0</formula>
    </cfRule>
  </conditionalFormatting>
  <conditionalFormatting sqref="AV11">
    <cfRule type="cellIs" dxfId="167" priority="1372" stopIfTrue="1" operator="lessThan">
      <formula>0</formula>
    </cfRule>
    <cfRule type="cellIs" dxfId="166" priority="1371" stopIfTrue="1" operator="between">
      <formula>#REF!</formula>
      <formula>0</formula>
    </cfRule>
    <cfRule type="cellIs" dxfId="165" priority="1370" stopIfTrue="1" operator="between">
      <formula>#REF!</formula>
      <formula>#REF!</formula>
    </cfRule>
  </conditionalFormatting>
  <conditionalFormatting sqref="AV21">
    <cfRule type="cellIs" dxfId="164" priority="46" stopIfTrue="1" operator="lessThan">
      <formula>0</formula>
    </cfRule>
    <cfRule type="cellIs" dxfId="163" priority="45" stopIfTrue="1" operator="between">
      <formula>#REF!</formula>
      <formula>0</formula>
    </cfRule>
    <cfRule type="cellIs" dxfId="162" priority="44" stopIfTrue="1" operator="between">
      <formula>#REF!</formula>
      <formula>#REF!</formula>
    </cfRule>
  </conditionalFormatting>
  <conditionalFormatting sqref="AV24">
    <cfRule type="cellIs" dxfId="161" priority="263" stopIfTrue="1" operator="between">
      <formula>#REF!</formula>
      <formula>0</formula>
    </cfRule>
    <cfRule type="cellIs" dxfId="160" priority="264" stopIfTrue="1" operator="lessThan">
      <formula>0</formula>
    </cfRule>
    <cfRule type="cellIs" dxfId="159" priority="262" stopIfTrue="1" operator="between">
      <formula>#REF!</formula>
      <formula>#REF!</formula>
    </cfRule>
  </conditionalFormatting>
  <conditionalFormatting sqref="AX9">
    <cfRule type="cellIs" dxfId="158" priority="1100" stopIfTrue="1" operator="between">
      <formula>#REF!</formula>
      <formula>0</formula>
    </cfRule>
    <cfRule type="cellIs" dxfId="157" priority="1101" stopIfTrue="1" operator="lessThan">
      <formula>0</formula>
    </cfRule>
    <cfRule type="cellIs" dxfId="156" priority="1099" stopIfTrue="1" operator="between">
      <formula>#REF!</formula>
      <formula>#REF!</formula>
    </cfRule>
  </conditionalFormatting>
  <conditionalFormatting sqref="AX11">
    <cfRule type="cellIs" dxfId="155" priority="1375" stopIfTrue="1" operator="lessThan">
      <formula>0</formula>
    </cfRule>
  </conditionalFormatting>
  <conditionalFormatting sqref="AX11:AX12">
    <cfRule type="cellIs" dxfId="154" priority="223" stopIfTrue="1" operator="between">
      <formula>#REF!</formula>
      <formula>#REF!</formula>
    </cfRule>
    <cfRule type="cellIs" dxfId="153" priority="224" stopIfTrue="1" operator="between">
      <formula>#REF!</formula>
      <formula>0</formula>
    </cfRule>
  </conditionalFormatting>
  <conditionalFormatting sqref="AX12">
    <cfRule type="cellIs" dxfId="152" priority="227" stopIfTrue="1" operator="lessThan">
      <formula>0</formula>
    </cfRule>
  </conditionalFormatting>
  <conditionalFormatting sqref="AX14">
    <cfRule type="cellIs" dxfId="151" priority="398" stopIfTrue="1" operator="lessThan">
      <formula>0</formula>
    </cfRule>
    <cfRule type="cellIs" dxfId="150" priority="396" stopIfTrue="1" operator="between">
      <formula>#REF!</formula>
      <formula>#REF!</formula>
    </cfRule>
    <cfRule type="cellIs" dxfId="149" priority="397" stopIfTrue="1" operator="between">
      <formula>#REF!</formula>
      <formula>0</formula>
    </cfRule>
  </conditionalFormatting>
  <conditionalFormatting sqref="AX21">
    <cfRule type="cellIs" dxfId="148" priority="40" stopIfTrue="1" operator="between">
      <formula>#REF!</formula>
      <formula>#REF!</formula>
    </cfRule>
    <cfRule type="cellIs" dxfId="147" priority="41" stopIfTrue="1" operator="between">
      <formula>#REF!</formula>
      <formula>0</formula>
    </cfRule>
    <cfRule type="cellIs" dxfId="146" priority="42" stopIfTrue="1" operator="lessThan">
      <formula>0</formula>
    </cfRule>
  </conditionalFormatting>
  <conditionalFormatting sqref="AX23:AX24">
    <cfRule type="cellIs" dxfId="145" priority="257" stopIfTrue="1" operator="between">
      <formula>#REF!</formula>
      <formula>0</formula>
    </cfRule>
    <cfRule type="cellIs" dxfId="144" priority="258" stopIfTrue="1" operator="lessThan">
      <formula>0</formula>
    </cfRule>
    <cfRule type="cellIs" dxfId="143" priority="256" stopIfTrue="1" operator="between">
      <formula>#REF!</formula>
      <formula>#REF!</formula>
    </cfRule>
  </conditionalFormatting>
  <conditionalFormatting sqref="AX32">
    <cfRule type="cellIs" dxfId="142" priority="2752" stopIfTrue="1" operator="lessThan">
      <formula>0</formula>
    </cfRule>
    <cfRule type="cellIs" dxfId="141" priority="2750" stopIfTrue="1" operator="between">
      <formula>#REF!</formula>
      <formula>#REF!</formula>
    </cfRule>
    <cfRule type="cellIs" dxfId="140" priority="2751" stopIfTrue="1" operator="between">
      <formula>#REF!</formula>
      <formula>0</formula>
    </cfRule>
  </conditionalFormatting>
  <conditionalFormatting sqref="AZ9">
    <cfRule type="cellIs" dxfId="139" priority="3238" stopIfTrue="1" operator="lessThan">
      <formula>0</formula>
    </cfRule>
  </conditionalFormatting>
  <conditionalFormatting sqref="AZ9:BA9">
    <cfRule type="cellIs" dxfId="138" priority="3237" stopIfTrue="1" operator="between">
      <formula>#REF!</formula>
      <formula>0</formula>
    </cfRule>
    <cfRule type="cellIs" dxfId="137" priority="3236" stopIfTrue="1" operator="between">
      <formula>#REF!</formula>
      <formula>#REF!</formula>
    </cfRule>
  </conditionalFormatting>
  <conditionalFormatting sqref="BA9">
    <cfRule type="cellIs" dxfId="136" priority="324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" zoomScale="60" zoomScaleNormal="30" workbookViewId="0">
      <selection activeCell="R14" sqref="R1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0" t="s">
        <v>72</v>
      </c>
      <c r="H2" s="16" t="s">
        <v>73</v>
      </c>
      <c r="I2" s="775">
        <v>45325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1"/>
      <c r="H3" s="18" t="s">
        <v>75</v>
      </c>
      <c r="I3" s="77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2" t="s">
        <v>76</v>
      </c>
      <c r="G5" s="772"/>
      <c r="H5" s="772"/>
      <c r="I5" s="77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2" t="s">
        <v>78</v>
      </c>
      <c r="F6" s="772"/>
      <c r="G6" s="772"/>
      <c r="H6" s="772"/>
      <c r="I6" s="77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3" t="s">
        <v>82</v>
      </c>
      <c r="J9" s="774"/>
      <c r="K9" s="774"/>
      <c r="L9" s="774"/>
      <c r="M9" s="744" t="s">
        <v>83</v>
      </c>
      <c r="N9" s="745"/>
      <c r="O9" s="745"/>
      <c r="P9" s="745"/>
      <c r="Q9" s="746" t="s">
        <v>84</v>
      </c>
      <c r="R9" s="747"/>
      <c r="S9" s="747"/>
      <c r="T9" s="747"/>
      <c r="U9" s="748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3" t="s">
        <v>94</v>
      </c>
      <c r="S10" s="754"/>
      <c r="T10" s="755" t="s">
        <v>95</v>
      </c>
      <c r="U10" s="756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0</v>
      </c>
      <c r="E12" s="19"/>
      <c r="F12" s="766" t="s">
        <v>184</v>
      </c>
      <c r="G12" s="28" t="s">
        <v>111</v>
      </c>
      <c r="H12" s="29"/>
      <c r="I12" s="777" t="s">
        <v>16</v>
      </c>
      <c r="J12" s="780"/>
      <c r="K12" s="787"/>
      <c r="L12" s="792"/>
      <c r="M12" s="763" t="s">
        <v>112</v>
      </c>
      <c r="N12" s="792" t="s">
        <v>113</v>
      </c>
      <c r="O12" s="792" t="s">
        <v>196</v>
      </c>
      <c r="P12" s="797" t="s">
        <v>114</v>
      </c>
      <c r="Q12" s="757" t="s">
        <v>115</v>
      </c>
      <c r="R12" s="758"/>
      <c r="S12" s="758"/>
      <c r="T12" s="758"/>
      <c r="U12" s="759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7"/>
      <c r="G13" s="32"/>
      <c r="H13" s="33"/>
      <c r="I13" s="778"/>
      <c r="J13" s="781"/>
      <c r="K13" s="787"/>
      <c r="L13" s="793"/>
      <c r="M13" s="764"/>
      <c r="N13" s="793"/>
      <c r="O13" s="793"/>
      <c r="P13" s="798"/>
      <c r="Q13" s="97" t="s">
        <v>117</v>
      </c>
      <c r="R13" s="98">
        <v>4456.5</v>
      </c>
      <c r="S13" s="99">
        <v>45331</v>
      </c>
      <c r="T13" s="100">
        <f>R13-H27</f>
        <v>10</v>
      </c>
      <c r="U13" s="101">
        <f>S13-I2</f>
        <v>6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7"/>
      <c r="G14" s="32"/>
      <c r="H14" s="33"/>
      <c r="I14" s="778"/>
      <c r="J14" s="781"/>
      <c r="K14" s="787"/>
      <c r="L14" s="793"/>
      <c r="M14" s="764"/>
      <c r="N14" s="793"/>
      <c r="O14" s="793"/>
      <c r="P14" s="798"/>
      <c r="Q14" s="103" t="s">
        <v>119</v>
      </c>
      <c r="R14" s="104">
        <v>4454.8</v>
      </c>
      <c r="S14" s="105"/>
      <c r="T14" s="106">
        <f>R14-H27</f>
        <v>8.3000000000001819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67"/>
      <c r="G15" s="32"/>
      <c r="H15" s="33"/>
      <c r="I15" s="778"/>
      <c r="J15" s="781"/>
      <c r="K15" s="787"/>
      <c r="L15" s="793"/>
      <c r="M15" s="764"/>
      <c r="N15" s="793"/>
      <c r="O15" s="793"/>
      <c r="P15" s="798"/>
      <c r="Q15" s="103" t="s">
        <v>120</v>
      </c>
      <c r="R15" s="104">
        <v>4459.8</v>
      </c>
      <c r="S15" s="105"/>
      <c r="T15" s="109">
        <f>R15-H27</f>
        <v>13.300000000000182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67"/>
      <c r="G16" s="32"/>
      <c r="H16" s="33"/>
      <c r="I16" s="778"/>
      <c r="J16" s="781"/>
      <c r="K16" s="787"/>
      <c r="L16" s="793"/>
      <c r="M16" s="764"/>
      <c r="N16" s="793"/>
      <c r="O16" s="793"/>
      <c r="P16" s="798"/>
      <c r="Q16" s="110" t="s">
        <v>121</v>
      </c>
      <c r="R16" s="111">
        <v>4463.1000000000004</v>
      </c>
      <c r="S16" s="112" t="s">
        <v>23</v>
      </c>
      <c r="T16" s="109">
        <f>R16-H27</f>
        <v>16.600000000000364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67"/>
      <c r="G17" s="32"/>
      <c r="H17" s="33"/>
      <c r="I17" s="778"/>
      <c r="J17" s="781"/>
      <c r="K17" s="787"/>
      <c r="L17" s="793"/>
      <c r="M17" s="764"/>
      <c r="N17" s="793"/>
      <c r="O17" s="793"/>
      <c r="P17" s="798"/>
      <c r="Q17" s="114" t="s">
        <v>122</v>
      </c>
      <c r="R17" s="115">
        <v>4513.1000000000004</v>
      </c>
      <c r="S17" s="116">
        <v>45448</v>
      </c>
      <c r="T17" s="100">
        <f>R17-H27</f>
        <v>66.600000000000364</v>
      </c>
      <c r="U17" s="117">
        <f>S17-I2</f>
        <v>123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67"/>
      <c r="G18" s="32"/>
      <c r="H18" s="33"/>
      <c r="I18" s="778"/>
      <c r="J18" s="781"/>
      <c r="K18" s="787"/>
      <c r="L18" s="793"/>
      <c r="M18" s="764"/>
      <c r="N18" s="793"/>
      <c r="O18" s="793"/>
      <c r="P18" s="798"/>
      <c r="Q18" s="114" t="s">
        <v>123</v>
      </c>
      <c r="R18" s="119">
        <v>4563.1000000000004</v>
      </c>
      <c r="S18" s="116">
        <v>45356</v>
      </c>
      <c r="T18" s="119">
        <f>R18-H27</f>
        <v>116.60000000000036</v>
      </c>
      <c r="U18" s="117">
        <f>S18-I2</f>
        <v>31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67"/>
      <c r="G19" s="32"/>
      <c r="H19" s="33"/>
      <c r="I19" s="778"/>
      <c r="J19" s="781"/>
      <c r="K19" s="787"/>
      <c r="L19" s="793"/>
      <c r="M19" s="764"/>
      <c r="N19" s="793"/>
      <c r="O19" s="793"/>
      <c r="P19" s="798"/>
      <c r="Q19" s="121" t="s">
        <v>125</v>
      </c>
      <c r="R19" s="122">
        <v>4499.6000000000004</v>
      </c>
      <c r="S19" s="123"/>
      <c r="T19" s="122">
        <f>R19-H27</f>
        <v>53.100000000000364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67"/>
      <c r="G20" s="32"/>
      <c r="H20" s="33"/>
      <c r="I20" s="778"/>
      <c r="J20" s="781"/>
      <c r="K20" s="787"/>
      <c r="L20" s="793"/>
      <c r="M20" s="764"/>
      <c r="N20" s="793"/>
      <c r="O20" s="793"/>
      <c r="P20" s="798"/>
      <c r="Q20" s="126" t="s">
        <v>127</v>
      </c>
      <c r="R20" s="122">
        <v>4499.6000000000004</v>
      </c>
      <c r="S20" s="127">
        <v>45746</v>
      </c>
      <c r="T20" s="122">
        <f>R20-H27</f>
        <v>53.100000000000364</v>
      </c>
      <c r="U20" s="128">
        <f>S20-I2</f>
        <v>421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7"/>
      <c r="G21" s="32"/>
      <c r="H21" s="33"/>
      <c r="I21" s="778"/>
      <c r="J21" s="781"/>
      <c r="K21" s="787"/>
      <c r="L21" s="793"/>
      <c r="M21" s="764"/>
      <c r="N21" s="793"/>
      <c r="O21" s="793"/>
      <c r="P21" s="798"/>
      <c r="Q21" s="130" t="s">
        <v>128</v>
      </c>
      <c r="R21" s="122">
        <v>4710</v>
      </c>
      <c r="S21" s="131">
        <v>45855</v>
      </c>
      <c r="T21" s="122">
        <f>R21-H27</f>
        <v>263.5</v>
      </c>
      <c r="U21" s="128">
        <f>S21-I2</f>
        <v>530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7"/>
      <c r="G22" s="32"/>
      <c r="H22" s="33"/>
      <c r="I22" s="778"/>
      <c r="J22" s="781"/>
      <c r="K22" s="787"/>
      <c r="L22" s="793"/>
      <c r="M22" s="764"/>
      <c r="N22" s="793"/>
      <c r="O22" s="793"/>
      <c r="P22" s="798"/>
      <c r="Q22" s="130" t="s">
        <v>129</v>
      </c>
      <c r="R22" s="122">
        <v>4656.5</v>
      </c>
      <c r="S22" s="123"/>
      <c r="T22" s="122">
        <f>R22-H27</f>
        <v>210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7"/>
      <c r="G23" s="31"/>
      <c r="H23" s="33"/>
      <c r="I23" s="778"/>
      <c r="J23" s="781"/>
      <c r="K23" s="787"/>
      <c r="L23" s="793"/>
      <c r="M23" s="764"/>
      <c r="N23" s="793"/>
      <c r="O23" s="793"/>
      <c r="P23" s="798"/>
      <c r="Q23" s="132" t="s">
        <v>130</v>
      </c>
      <c r="R23" s="122">
        <v>4515.2</v>
      </c>
      <c r="S23" s="131">
        <v>45416</v>
      </c>
      <c r="T23" s="122">
        <f>R23-H27</f>
        <v>68.699999999999818</v>
      </c>
      <c r="U23" s="128">
        <f>S23-I2</f>
        <v>91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7"/>
      <c r="G24" s="31"/>
      <c r="H24" s="33"/>
      <c r="I24" s="778"/>
      <c r="J24" s="781"/>
      <c r="K24" s="787"/>
      <c r="L24" s="793"/>
      <c r="M24" s="764"/>
      <c r="N24" s="793"/>
      <c r="O24" s="793"/>
      <c r="P24" s="798"/>
      <c r="Q24" s="134" t="s">
        <v>131</v>
      </c>
      <c r="R24" s="135">
        <v>4515.2</v>
      </c>
      <c r="S24" s="136">
        <v>45420</v>
      </c>
      <c r="T24" s="135">
        <f>R24-H27</f>
        <v>68.699999999999818</v>
      </c>
      <c r="U24" s="128">
        <f>S24-I2</f>
        <v>95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67"/>
      <c r="H25" s="33"/>
      <c r="I25" s="778"/>
      <c r="J25" s="781"/>
      <c r="K25" s="787"/>
      <c r="L25" s="793"/>
      <c r="M25" s="764"/>
      <c r="N25" s="793"/>
      <c r="O25" s="793"/>
      <c r="P25" s="798"/>
      <c r="Q25" s="132" t="s">
        <v>133</v>
      </c>
      <c r="R25" s="138"/>
      <c r="S25" s="136">
        <v>45330</v>
      </c>
      <c r="T25" s="138"/>
      <c r="U25" s="128">
        <f>S25-I2</f>
        <v>5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7"/>
      <c r="H26" s="35"/>
      <c r="I26" s="778"/>
      <c r="J26" s="781"/>
      <c r="K26" s="787"/>
      <c r="L26" s="793"/>
      <c r="M26" s="764"/>
      <c r="N26" s="793"/>
      <c r="O26" s="793"/>
      <c r="P26" s="798"/>
      <c r="Q26" s="130" t="s">
        <v>134</v>
      </c>
      <c r="R26" s="139"/>
      <c r="S26" s="131">
        <v>45358</v>
      </c>
      <c r="T26" s="139"/>
      <c r="U26" s="140">
        <f>S26-I2</f>
        <v>33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67"/>
      <c r="G27" s="31" t="s">
        <v>135</v>
      </c>
      <c r="H27" s="36">
        <f>4446.5+B12</f>
        <v>4446.5</v>
      </c>
      <c r="I27" s="778"/>
      <c r="J27" s="781"/>
      <c r="K27" s="787"/>
      <c r="L27" s="793"/>
      <c r="M27" s="764"/>
      <c r="N27" s="793"/>
      <c r="O27" s="793"/>
      <c r="P27" s="798"/>
      <c r="Q27" s="141" t="s">
        <v>136</v>
      </c>
      <c r="R27" s="142"/>
      <c r="S27" s="143">
        <v>45581</v>
      </c>
      <c r="T27" s="142"/>
      <c r="U27" s="140">
        <f>S27-I2</f>
        <v>256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7"/>
      <c r="G28" s="36">
        <f>5727.7+B12</f>
        <v>5727.7</v>
      </c>
      <c r="H28" s="33"/>
      <c r="I28" s="778"/>
      <c r="J28" s="781"/>
      <c r="K28" s="787"/>
      <c r="L28" s="793"/>
      <c r="M28" s="764"/>
      <c r="N28" s="793"/>
      <c r="O28" s="793"/>
      <c r="P28" s="798"/>
      <c r="Q28" s="144" t="s">
        <v>190</v>
      </c>
      <c r="R28" s="142"/>
      <c r="S28" s="145">
        <v>45350</v>
      </c>
      <c r="T28" s="142"/>
      <c r="U28" s="146">
        <f>S28-I2</f>
        <v>25</v>
      </c>
      <c r="V28" s="102"/>
      <c r="W28" s="49"/>
      <c r="Z28" s="195"/>
      <c r="AA28" s="196"/>
    </row>
    <row r="29" spans="1:27" ht="30" customHeight="1" thickTop="1" thickBot="1">
      <c r="E29" s="19"/>
      <c r="F29" s="767"/>
      <c r="G29" s="31"/>
      <c r="H29" s="33"/>
      <c r="I29" s="778"/>
      <c r="J29" s="781"/>
      <c r="K29" s="787"/>
      <c r="L29" s="793"/>
      <c r="M29" s="764"/>
      <c r="N29" s="793"/>
      <c r="O29" s="793"/>
      <c r="P29" s="798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7"/>
      <c r="G30" s="31" t="s">
        <v>137</v>
      </c>
      <c r="H30" s="33"/>
      <c r="I30" s="778"/>
      <c r="J30" s="781"/>
      <c r="K30" s="787"/>
      <c r="L30" s="793"/>
      <c r="M30" s="764"/>
      <c r="N30" s="793"/>
      <c r="O30" s="793"/>
      <c r="P30" s="798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7"/>
      <c r="G31" s="36">
        <f>5293.9+B12</f>
        <v>5293.9</v>
      </c>
      <c r="H31" s="33"/>
      <c r="I31" s="778"/>
      <c r="J31" s="781"/>
      <c r="K31" s="787"/>
      <c r="L31" s="793"/>
      <c r="M31" s="764"/>
      <c r="N31" s="793"/>
      <c r="O31" s="793"/>
      <c r="P31" s="798"/>
      <c r="Q31" s="760" t="s">
        <v>138</v>
      </c>
      <c r="R31" s="761"/>
      <c r="S31" s="761"/>
      <c r="T31" s="761"/>
      <c r="U31" s="762"/>
      <c r="V31" s="150"/>
      <c r="W31" s="49"/>
      <c r="Z31" s="195"/>
      <c r="AA31" s="196"/>
    </row>
    <row r="32" spans="1:27" ht="30" customHeight="1" thickTop="1" thickBot="1">
      <c r="E32" s="19"/>
      <c r="F32" s="767"/>
      <c r="H32" s="36"/>
      <c r="I32" s="778"/>
      <c r="J32" s="781"/>
      <c r="K32" s="787"/>
      <c r="L32" s="793"/>
      <c r="M32" s="764"/>
      <c r="N32" s="793"/>
      <c r="O32" s="793"/>
      <c r="P32" s="798"/>
      <c r="Q32" s="151" t="s">
        <v>139</v>
      </c>
      <c r="R32" s="122">
        <v>4737.8</v>
      </c>
      <c r="S32" s="152"/>
      <c r="T32" s="122">
        <f>R32-H27</f>
        <v>291.30000000000018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7"/>
      <c r="G33" s="32"/>
      <c r="H33" s="33"/>
      <c r="I33" s="778"/>
      <c r="J33" s="781"/>
      <c r="K33" s="787"/>
      <c r="L33" s="793"/>
      <c r="M33" s="764"/>
      <c r="N33" s="793"/>
      <c r="O33" s="793"/>
      <c r="P33" s="798"/>
      <c r="Q33" s="130" t="s">
        <v>140</v>
      </c>
      <c r="R33" s="154">
        <v>4583.1000000000004</v>
      </c>
      <c r="S33" s="116">
        <v>45590</v>
      </c>
      <c r="T33" s="155">
        <f>R33-H27</f>
        <v>136.60000000000036</v>
      </c>
      <c r="U33" s="117">
        <f>S33-I2</f>
        <v>265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67"/>
      <c r="G34" s="32"/>
      <c r="H34" s="33"/>
      <c r="I34" s="778"/>
      <c r="J34" s="781"/>
      <c r="K34" s="787"/>
      <c r="L34" s="793"/>
      <c r="M34" s="764"/>
      <c r="N34" s="793"/>
      <c r="O34" s="793"/>
      <c r="P34" s="798"/>
      <c r="Q34" s="130" t="s">
        <v>188</v>
      </c>
      <c r="R34" s="122">
        <v>4553.5</v>
      </c>
      <c r="S34" s="123"/>
      <c r="T34" s="122">
        <f>R34-H27</f>
        <v>107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7"/>
      <c r="G35" s="32"/>
      <c r="H35" s="33"/>
      <c r="I35" s="778"/>
      <c r="J35" s="781"/>
      <c r="K35" s="787"/>
      <c r="L35" s="793"/>
      <c r="M35" s="764"/>
      <c r="N35" s="793"/>
      <c r="O35" s="793"/>
      <c r="P35" s="798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7"/>
      <c r="G36" s="32"/>
      <c r="H36" s="33"/>
      <c r="I36" s="778"/>
      <c r="J36" s="781"/>
      <c r="K36" s="787"/>
      <c r="L36" s="793"/>
      <c r="M36" s="764"/>
      <c r="N36" s="793"/>
      <c r="O36" s="793"/>
      <c r="P36" s="798"/>
      <c r="Q36" s="760" t="s">
        <v>142</v>
      </c>
      <c r="R36" s="761"/>
      <c r="S36" s="761"/>
      <c r="T36" s="761"/>
      <c r="U36" s="762"/>
      <c r="V36" s="108"/>
      <c r="W36" s="49"/>
      <c r="Z36" s="195"/>
      <c r="AA36" s="196"/>
    </row>
    <row r="37" spans="5:27" ht="30" customHeight="1" thickTop="1" thickBot="1">
      <c r="E37" s="19"/>
      <c r="F37" s="767"/>
      <c r="G37" s="32"/>
      <c r="H37" s="33"/>
      <c r="I37" s="778"/>
      <c r="J37" s="781"/>
      <c r="K37" s="787"/>
      <c r="L37" s="793"/>
      <c r="M37" s="764"/>
      <c r="N37" s="793"/>
      <c r="O37" s="793"/>
      <c r="P37" s="798"/>
      <c r="Q37" s="130" t="s">
        <v>177</v>
      </c>
      <c r="R37" s="109">
        <v>4569.2</v>
      </c>
      <c r="S37" s="112"/>
      <c r="T37" s="160">
        <f>R37-H27</f>
        <v>122.69999999999982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7"/>
      <c r="G38" s="32"/>
      <c r="H38" s="33"/>
      <c r="I38" s="778"/>
      <c r="J38" s="781"/>
      <c r="K38" s="787"/>
      <c r="L38" s="793"/>
      <c r="M38" s="764"/>
      <c r="N38" s="793"/>
      <c r="O38" s="793"/>
      <c r="P38" s="798"/>
      <c r="Q38" s="130" t="s">
        <v>143</v>
      </c>
      <c r="R38" s="109">
        <v>4669.3</v>
      </c>
      <c r="S38" s="112"/>
      <c r="T38" s="98">
        <f>R38-H27</f>
        <v>222.80000000000018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67"/>
      <c r="G39" s="32"/>
      <c r="H39" s="33"/>
      <c r="I39" s="778"/>
      <c r="J39" s="781"/>
      <c r="K39" s="787"/>
      <c r="L39" s="793"/>
      <c r="M39" s="764"/>
      <c r="N39" s="793"/>
      <c r="O39" s="793"/>
      <c r="P39" s="798"/>
      <c r="Q39" s="163" t="s">
        <v>145</v>
      </c>
      <c r="R39" s="122">
        <v>4915.2</v>
      </c>
      <c r="S39" s="123"/>
      <c r="T39" s="122">
        <f>R39-H27</f>
        <v>468.69999999999982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7"/>
      <c r="G40" s="32"/>
      <c r="H40" s="33"/>
      <c r="I40" s="778"/>
      <c r="J40" s="781"/>
      <c r="K40" s="787"/>
      <c r="L40" s="793"/>
      <c r="M40" s="764"/>
      <c r="N40" s="793"/>
      <c r="O40" s="793"/>
      <c r="P40" s="798"/>
      <c r="Q40" s="151" t="s">
        <v>146</v>
      </c>
      <c r="R40" s="139"/>
      <c r="S40" s="116">
        <v>45578</v>
      </c>
      <c r="T40" s="139"/>
      <c r="U40" s="165">
        <f>S40-I2</f>
        <v>253</v>
      </c>
      <c r="V40" s="157"/>
      <c r="W40" s="49"/>
      <c r="Z40" s="195"/>
      <c r="AA40" s="196"/>
    </row>
    <row r="41" spans="5:27" ht="30" customHeight="1" thickTop="1" thickBot="1">
      <c r="F41" s="767"/>
      <c r="G41" s="32"/>
      <c r="H41" s="33"/>
      <c r="I41" s="778"/>
      <c r="J41" s="781"/>
      <c r="K41" s="787"/>
      <c r="L41" s="793"/>
      <c r="M41" s="764"/>
      <c r="N41" s="793"/>
      <c r="O41" s="793"/>
      <c r="P41" s="798"/>
      <c r="Q41" s="126" t="s">
        <v>189</v>
      </c>
      <c r="R41" s="518"/>
      <c r="S41" s="127">
        <v>45331</v>
      </c>
      <c r="T41" s="519"/>
      <c r="U41" s="520">
        <f>S41-I2</f>
        <v>6</v>
      </c>
      <c r="V41" s="521"/>
      <c r="W41" s="6"/>
      <c r="Z41" s="522"/>
      <c r="AA41" s="196"/>
    </row>
    <row r="42" spans="5:27" ht="30" customHeight="1" thickTop="1" thickBot="1">
      <c r="E42" s="19"/>
      <c r="F42" s="767"/>
      <c r="G42" s="32"/>
      <c r="H42" s="33"/>
      <c r="I42" s="778"/>
      <c r="J42" s="781"/>
      <c r="K42" s="787"/>
      <c r="L42" s="793"/>
      <c r="M42" s="764"/>
      <c r="N42" s="793"/>
      <c r="O42" s="793"/>
      <c r="P42" s="798"/>
      <c r="Q42" s="130" t="s">
        <v>191</v>
      </c>
      <c r="R42" s="139"/>
      <c r="S42" s="131">
        <v>45388</v>
      </c>
      <c r="T42" s="168"/>
      <c r="U42" s="165">
        <f>S42-I2</f>
        <v>63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68"/>
      <c r="G43" s="38"/>
      <c r="H43" s="39"/>
      <c r="I43" s="779"/>
      <c r="J43" s="782"/>
      <c r="K43" s="787"/>
      <c r="L43" s="794"/>
      <c r="M43" s="765"/>
      <c r="N43" s="794"/>
      <c r="O43" s="794"/>
      <c r="P43" s="799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70" t="s">
        <v>72</v>
      </c>
      <c r="H46" s="16" t="s">
        <v>73</v>
      </c>
      <c r="I46" s="77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1"/>
      <c r="H47" s="18" t="s">
        <v>75</v>
      </c>
      <c r="I47" s="77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3" t="s">
        <v>149</v>
      </c>
      <c r="J53" s="774"/>
      <c r="K53" s="774"/>
      <c r="L53" s="774"/>
      <c r="M53" s="744" t="s">
        <v>150</v>
      </c>
      <c r="N53" s="745"/>
      <c r="O53" s="745"/>
      <c r="P53" s="745"/>
      <c r="Q53" s="746" t="s">
        <v>151</v>
      </c>
      <c r="R53" s="747"/>
      <c r="S53" s="747"/>
      <c r="T53" s="747"/>
      <c r="U53" s="748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9" t="s">
        <v>152</v>
      </c>
      <c r="S54" s="750"/>
      <c r="T54" s="751" t="s">
        <v>153</v>
      </c>
      <c r="U54" s="752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0</v>
      </c>
      <c r="E56" s="19"/>
      <c r="F56" s="766" t="s">
        <v>157</v>
      </c>
      <c r="G56" s="28" t="s">
        <v>158</v>
      </c>
      <c r="H56" s="29"/>
      <c r="I56" s="777" t="s">
        <v>16</v>
      </c>
      <c r="J56" s="783"/>
      <c r="K56" s="788"/>
      <c r="L56" s="780"/>
      <c r="M56" s="763" t="s">
        <v>159</v>
      </c>
      <c r="N56" s="792" t="s">
        <v>160</v>
      </c>
      <c r="O56" s="792" t="s">
        <v>186</v>
      </c>
      <c r="P56" s="797" t="s">
        <v>114</v>
      </c>
      <c r="Q56" s="757" t="s">
        <v>115</v>
      </c>
      <c r="R56" s="758"/>
      <c r="S56" s="758"/>
      <c r="T56" s="758"/>
      <c r="U56" s="758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67"/>
      <c r="G57" s="32"/>
      <c r="H57" s="33"/>
      <c r="I57" s="778"/>
      <c r="J57" s="784"/>
      <c r="K57" s="789"/>
      <c r="L57" s="781"/>
      <c r="M57" s="764"/>
      <c r="N57" s="793"/>
      <c r="O57" s="793"/>
      <c r="P57" s="798"/>
      <c r="Q57" s="97" t="s">
        <v>117</v>
      </c>
      <c r="R57" s="183">
        <v>4471.2</v>
      </c>
      <c r="S57" s="99">
        <v>45329</v>
      </c>
      <c r="T57" s="184">
        <f>R57-H71</f>
        <v>10</v>
      </c>
      <c r="U57" s="101">
        <f>S57-I2</f>
        <v>4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67"/>
      <c r="G58" s="32"/>
      <c r="H58" s="33"/>
      <c r="I58" s="778"/>
      <c r="J58" s="784"/>
      <c r="K58" s="789"/>
      <c r="L58" s="781"/>
      <c r="M58" s="764"/>
      <c r="N58" s="793"/>
      <c r="O58" s="793"/>
      <c r="P58" s="798"/>
      <c r="Q58" s="103" t="s">
        <v>119</v>
      </c>
      <c r="R58" s="183">
        <v>4471.3999999999996</v>
      </c>
      <c r="S58" s="186"/>
      <c r="T58" s="184">
        <f>R58-H71</f>
        <v>10.199999999999818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67"/>
      <c r="G59" s="32"/>
      <c r="H59" s="33"/>
      <c r="I59" s="778"/>
      <c r="J59" s="784"/>
      <c r="K59" s="789"/>
      <c r="L59" s="781"/>
      <c r="M59" s="764"/>
      <c r="N59" s="793"/>
      <c r="O59" s="793"/>
      <c r="P59" s="798"/>
      <c r="Q59" s="103" t="s">
        <v>120</v>
      </c>
      <c r="R59" s="104">
        <v>4469</v>
      </c>
      <c r="S59" s="105"/>
      <c r="T59" s="187">
        <f>R59-H71</f>
        <v>7.8000000000001819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67"/>
      <c r="G60" s="32"/>
      <c r="H60" s="33"/>
      <c r="I60" s="778"/>
      <c r="J60" s="784"/>
      <c r="K60" s="789"/>
      <c r="L60" s="781"/>
      <c r="M60" s="764"/>
      <c r="N60" s="793"/>
      <c r="O60" s="793"/>
      <c r="P60" s="798"/>
      <c r="Q60" s="110" t="s">
        <v>121</v>
      </c>
      <c r="R60" s="104">
        <v>4496.3999999999996</v>
      </c>
      <c r="S60" s="105"/>
      <c r="T60" s="188">
        <f>R60-H71</f>
        <v>35.199999999999818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67"/>
      <c r="G61" s="32"/>
      <c r="H61" s="33"/>
      <c r="I61" s="778"/>
      <c r="J61" s="784"/>
      <c r="K61" s="789"/>
      <c r="L61" s="781"/>
      <c r="M61" s="764"/>
      <c r="N61" s="793"/>
      <c r="O61" s="793"/>
      <c r="P61" s="798"/>
      <c r="Q61" s="114" t="s">
        <v>122</v>
      </c>
      <c r="R61" s="189">
        <v>4501</v>
      </c>
      <c r="S61" s="116">
        <v>45366</v>
      </c>
      <c r="T61" s="189">
        <f>R61-H71</f>
        <v>39.800000000000182</v>
      </c>
      <c r="U61" s="190">
        <f>S61-I2</f>
        <v>41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67"/>
      <c r="G62" s="32"/>
      <c r="H62" s="33"/>
      <c r="I62" s="778"/>
      <c r="J62" s="784"/>
      <c r="K62" s="789"/>
      <c r="L62" s="781"/>
      <c r="M62" s="764"/>
      <c r="N62" s="793"/>
      <c r="O62" s="793"/>
      <c r="P62" s="798"/>
      <c r="Q62" s="114" t="s">
        <v>123</v>
      </c>
      <c r="R62" s="122">
        <v>4509.5</v>
      </c>
      <c r="S62" s="127">
        <v>45329</v>
      </c>
      <c r="T62" s="122">
        <f>R62-H71</f>
        <v>48.300000000000182</v>
      </c>
      <c r="U62" s="191">
        <f>S62-I2</f>
        <v>4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67"/>
      <c r="G63" s="32"/>
      <c r="H63" s="33"/>
      <c r="I63" s="778"/>
      <c r="J63" s="784"/>
      <c r="K63" s="789"/>
      <c r="L63" s="781"/>
      <c r="M63" s="764"/>
      <c r="N63" s="793"/>
      <c r="O63" s="793"/>
      <c r="P63" s="798"/>
      <c r="Q63" s="121" t="s">
        <v>125</v>
      </c>
      <c r="R63" s="122">
        <v>4518</v>
      </c>
      <c r="S63" s="192"/>
      <c r="T63" s="122">
        <f>R63-H71</f>
        <v>56.800000000000182</v>
      </c>
      <c r="U63" s="153"/>
      <c r="V63" s="800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67"/>
      <c r="G64" s="32"/>
      <c r="H64" s="33"/>
      <c r="I64" s="778"/>
      <c r="J64" s="784"/>
      <c r="K64" s="789"/>
      <c r="L64" s="781"/>
      <c r="M64" s="764"/>
      <c r="N64" s="793"/>
      <c r="O64" s="793"/>
      <c r="P64" s="798"/>
      <c r="Q64" s="126" t="s">
        <v>161</v>
      </c>
      <c r="R64" s="122">
        <v>4518</v>
      </c>
      <c r="S64" s="193">
        <v>45808</v>
      </c>
      <c r="T64" s="122">
        <f>R64-H71</f>
        <v>56.800000000000182</v>
      </c>
      <c r="U64" s="194">
        <f>S64-I2</f>
        <v>483</v>
      </c>
      <c r="V64" s="800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7"/>
      <c r="G65" s="32"/>
      <c r="H65" s="33"/>
      <c r="I65" s="778"/>
      <c r="J65" s="784"/>
      <c r="K65" s="789"/>
      <c r="L65" s="781"/>
      <c r="M65" s="764"/>
      <c r="N65" s="793"/>
      <c r="O65" s="793"/>
      <c r="P65" s="798"/>
      <c r="Q65" s="130" t="s">
        <v>128</v>
      </c>
      <c r="R65" s="122">
        <v>4618</v>
      </c>
      <c r="S65" s="193">
        <v>45808</v>
      </c>
      <c r="T65" s="122">
        <f>R65-H71</f>
        <v>156.80000000000018</v>
      </c>
      <c r="U65" s="206">
        <f>S65-I2</f>
        <v>483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67"/>
      <c r="G66" s="32"/>
      <c r="H66" s="33"/>
      <c r="I66" s="778"/>
      <c r="J66" s="784"/>
      <c r="K66" s="789"/>
      <c r="L66" s="781"/>
      <c r="M66" s="764"/>
      <c r="N66" s="793"/>
      <c r="O66" s="793"/>
      <c r="P66" s="798"/>
      <c r="Q66" s="134" t="s">
        <v>129</v>
      </c>
      <c r="R66" s="207">
        <v>4718</v>
      </c>
      <c r="S66" s="208"/>
      <c r="T66" s="207">
        <f>R66-H71</f>
        <v>256.80000000000018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7"/>
      <c r="G67" s="32"/>
      <c r="H67" s="33"/>
      <c r="I67" s="778"/>
      <c r="J67" s="784"/>
      <c r="K67" s="789"/>
      <c r="L67" s="781"/>
      <c r="M67" s="764"/>
      <c r="N67" s="793"/>
      <c r="O67" s="793"/>
      <c r="P67" s="798"/>
      <c r="Q67" s="132" t="s">
        <v>130</v>
      </c>
      <c r="R67" s="210">
        <v>4818</v>
      </c>
      <c r="S67" s="211">
        <v>45443</v>
      </c>
      <c r="T67" s="98">
        <f>R67-H71</f>
        <v>356.80000000000018</v>
      </c>
      <c r="U67" s="212">
        <f>S67-I2</f>
        <v>118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67"/>
      <c r="G68" s="31"/>
      <c r="H68" s="33"/>
      <c r="I68" s="778"/>
      <c r="J68" s="784"/>
      <c r="K68" s="789"/>
      <c r="L68" s="781"/>
      <c r="M68" s="764"/>
      <c r="N68" s="793"/>
      <c r="O68" s="793"/>
      <c r="P68" s="798"/>
      <c r="Q68" s="134" t="s">
        <v>131</v>
      </c>
      <c r="R68" s="210">
        <v>4818</v>
      </c>
      <c r="S68" s="211">
        <v>45808</v>
      </c>
      <c r="T68" s="98">
        <f>R68-H71</f>
        <v>356.80000000000018</v>
      </c>
      <c r="U68" s="212">
        <f>S68-I2</f>
        <v>483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7"/>
      <c r="G69" s="31"/>
      <c r="H69" s="36"/>
      <c r="I69" s="778"/>
      <c r="J69" s="784"/>
      <c r="K69" s="789"/>
      <c r="L69" s="781"/>
      <c r="M69" s="764"/>
      <c r="N69" s="793"/>
      <c r="O69" s="793"/>
      <c r="P69" s="798"/>
      <c r="Q69" s="213" t="s">
        <v>133</v>
      </c>
      <c r="R69" s="138"/>
      <c r="S69" s="136">
        <v>45341</v>
      </c>
      <c r="T69" s="138"/>
      <c r="U69" s="128">
        <f>S69-I2</f>
        <v>16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7"/>
      <c r="G70" s="32"/>
      <c r="H70" s="33"/>
      <c r="I70" s="778"/>
      <c r="J70" s="784"/>
      <c r="K70" s="789"/>
      <c r="L70" s="781"/>
      <c r="M70" s="764"/>
      <c r="N70" s="793"/>
      <c r="O70" s="793"/>
      <c r="P70" s="798"/>
      <c r="Q70" s="134" t="s">
        <v>134</v>
      </c>
      <c r="R70" s="214"/>
      <c r="S70" s="215">
        <v>45418</v>
      </c>
      <c r="T70" s="216"/>
      <c r="U70" s="212">
        <f>S70-I2</f>
        <v>93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67"/>
      <c r="G71" s="31"/>
      <c r="H71" s="36">
        <f>4461.2+B56</f>
        <v>4461.2</v>
      </c>
      <c r="I71" s="778"/>
      <c r="J71" s="784"/>
      <c r="K71" s="789"/>
      <c r="L71" s="781"/>
      <c r="M71" s="764"/>
      <c r="N71" s="793"/>
      <c r="O71" s="793"/>
      <c r="P71" s="798"/>
      <c r="Q71" s="144" t="s">
        <v>190</v>
      </c>
      <c r="R71" s="218"/>
      <c r="S71" s="211">
        <v>45350</v>
      </c>
      <c r="T71" s="219"/>
      <c r="U71" s="212">
        <f>S71-I2</f>
        <v>25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7"/>
      <c r="G72" s="31" t="s">
        <v>135</v>
      </c>
      <c r="H72" s="36"/>
      <c r="I72" s="778"/>
      <c r="J72" s="784"/>
      <c r="K72" s="789"/>
      <c r="L72" s="781"/>
      <c r="M72" s="764"/>
      <c r="N72" s="793"/>
      <c r="O72" s="793"/>
      <c r="P72" s="798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7"/>
      <c r="G73" s="36">
        <f>4830.7+B56</f>
        <v>4830.7</v>
      </c>
      <c r="I73" s="778"/>
      <c r="J73" s="784"/>
      <c r="K73" s="789"/>
      <c r="L73" s="781"/>
      <c r="M73" s="764"/>
      <c r="N73" s="793"/>
      <c r="O73" s="793"/>
      <c r="P73" s="798"/>
      <c r="Q73" s="220"/>
      <c r="R73" s="139"/>
      <c r="S73" s="223" t="s">
        <v>187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7"/>
      <c r="G74" s="31"/>
      <c r="H74" s="36"/>
      <c r="I74" s="778"/>
      <c r="J74" s="784"/>
      <c r="K74" s="789"/>
      <c r="L74" s="781"/>
      <c r="M74" s="764"/>
      <c r="N74" s="793"/>
      <c r="O74" s="793"/>
      <c r="P74" s="798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7"/>
      <c r="G75" s="31" t="s">
        <v>137</v>
      </c>
      <c r="H75" s="36"/>
      <c r="I75" s="778"/>
      <c r="J75" s="784"/>
      <c r="K75" s="789"/>
      <c r="L75" s="781"/>
      <c r="M75" s="764"/>
      <c r="N75" s="793"/>
      <c r="O75" s="793"/>
      <c r="P75" s="798"/>
      <c r="Q75" s="757" t="s">
        <v>138</v>
      </c>
      <c r="R75" s="758"/>
      <c r="S75" s="758"/>
      <c r="T75" s="758"/>
      <c r="U75" s="758"/>
      <c r="V75" s="150"/>
      <c r="W75" s="49"/>
      <c r="Z75" s="195"/>
      <c r="AA75" s="196"/>
    </row>
    <row r="76" spans="1:27" ht="30" customHeight="1" thickTop="1" thickBot="1">
      <c r="E76" s="19"/>
      <c r="F76" s="767"/>
      <c r="G76" s="36">
        <f>5707+B56</f>
        <v>5707</v>
      </c>
      <c r="H76" s="33"/>
      <c r="I76" s="778"/>
      <c r="J76" s="784"/>
      <c r="K76" s="789"/>
      <c r="L76" s="781"/>
      <c r="M76" s="764"/>
      <c r="N76" s="793"/>
      <c r="O76" s="793"/>
      <c r="P76" s="798"/>
      <c r="Q76" s="151" t="s">
        <v>139</v>
      </c>
      <c r="R76" s="122">
        <v>4584.8</v>
      </c>
      <c r="S76" s="112"/>
      <c r="T76" s="225">
        <f>R76-H71</f>
        <v>123.60000000000036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7"/>
      <c r="G77" s="32"/>
      <c r="H77" s="33"/>
      <c r="I77" s="778"/>
      <c r="J77" s="784"/>
      <c r="K77" s="789"/>
      <c r="L77" s="781"/>
      <c r="M77" s="764"/>
      <c r="N77" s="793"/>
      <c r="O77" s="793"/>
      <c r="P77" s="798"/>
      <c r="Q77" s="151" t="s">
        <v>163</v>
      </c>
      <c r="R77" s="109">
        <v>4852.3</v>
      </c>
      <c r="S77" s="223"/>
      <c r="T77" s="122">
        <f>R77-H71</f>
        <v>391.10000000000036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67"/>
      <c r="G78" s="32"/>
      <c r="H78" s="33"/>
      <c r="I78" s="778"/>
      <c r="J78" s="784"/>
      <c r="K78" s="789"/>
      <c r="L78" s="781"/>
      <c r="M78" s="764"/>
      <c r="N78" s="793"/>
      <c r="O78" s="793"/>
      <c r="P78" s="798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7"/>
      <c r="G79" s="32"/>
      <c r="H79" s="33"/>
      <c r="I79" s="778"/>
      <c r="J79" s="784"/>
      <c r="K79" s="789"/>
      <c r="L79" s="781"/>
      <c r="M79" s="764"/>
      <c r="N79" s="793"/>
      <c r="O79" s="793"/>
      <c r="P79" s="798"/>
      <c r="Q79" s="130" t="s">
        <v>164</v>
      </c>
      <c r="R79" s="109">
        <v>4818</v>
      </c>
      <c r="S79" s="158"/>
      <c r="T79" s="122">
        <f>R79-H71</f>
        <v>356.80000000000018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7"/>
      <c r="G80" s="32"/>
      <c r="H80" s="33"/>
      <c r="I80" s="778"/>
      <c r="J80" s="784"/>
      <c r="K80" s="789"/>
      <c r="L80" s="781"/>
      <c r="M80" s="764"/>
      <c r="N80" s="793"/>
      <c r="O80" s="793"/>
      <c r="P80" s="798"/>
      <c r="Q80" s="803" t="s">
        <v>142</v>
      </c>
      <c r="R80" s="804"/>
      <c r="S80" s="804"/>
      <c r="T80" s="804"/>
      <c r="U80" s="804"/>
      <c r="V80" s="108"/>
      <c r="W80" s="49"/>
      <c r="Z80" s="195"/>
      <c r="AA80" s="196"/>
    </row>
    <row r="81" spans="5:27" ht="30" customHeight="1" thickTop="1" thickBot="1">
      <c r="E81" s="19"/>
      <c r="F81" s="767"/>
      <c r="G81" s="32"/>
      <c r="H81" s="33"/>
      <c r="I81" s="778"/>
      <c r="J81" s="784"/>
      <c r="K81" s="789"/>
      <c r="L81" s="781"/>
      <c r="M81" s="764"/>
      <c r="N81" s="793"/>
      <c r="O81" s="793"/>
      <c r="P81" s="798"/>
      <c r="Q81" s="132" t="s">
        <v>192</v>
      </c>
      <c r="R81" s="109"/>
      <c r="S81" s="523">
        <v>45346</v>
      </c>
      <c r="T81" s="109"/>
      <c r="U81" s="524">
        <f>S81-I2</f>
        <v>21</v>
      </c>
      <c r="V81" s="35"/>
      <c r="W81" s="49"/>
      <c r="Z81" s="195"/>
      <c r="AA81" s="196"/>
    </row>
    <row r="82" spans="5:27" ht="30" customHeight="1" thickTop="1" thickBot="1">
      <c r="E82" s="19"/>
      <c r="F82" s="767"/>
      <c r="G82" s="32"/>
      <c r="H82" s="33"/>
      <c r="I82" s="778"/>
      <c r="J82" s="784"/>
      <c r="K82" s="789"/>
      <c r="L82" s="781"/>
      <c r="M82" s="764"/>
      <c r="N82" s="793"/>
      <c r="O82" s="793"/>
      <c r="P82" s="798"/>
      <c r="Q82" s="163" t="s">
        <v>145</v>
      </c>
      <c r="R82" s="109">
        <v>4572.6000000000004</v>
      </c>
      <c r="S82" s="216"/>
      <c r="T82" s="98">
        <f>R82-H71</f>
        <v>111.40000000000055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67"/>
      <c r="G83" s="32"/>
      <c r="H83" s="33"/>
      <c r="I83" s="778"/>
      <c r="J83" s="784"/>
      <c r="K83" s="789"/>
      <c r="L83" s="781"/>
      <c r="M83" s="764"/>
      <c r="N83" s="793"/>
      <c r="O83" s="793"/>
      <c r="P83" s="798"/>
      <c r="Q83" s="130" t="s">
        <v>165</v>
      </c>
      <c r="R83" s="122">
        <v>4695.6000000000004</v>
      </c>
      <c r="S83" s="139"/>
      <c r="T83" s="122">
        <f>R83-H71</f>
        <v>234.40000000000055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7"/>
      <c r="G84" s="32"/>
      <c r="H84" s="33"/>
      <c r="I84" s="778"/>
      <c r="J84" s="784"/>
      <c r="K84" s="789"/>
      <c r="L84" s="781"/>
      <c r="M84" s="764"/>
      <c r="N84" s="793"/>
      <c r="O84" s="793"/>
      <c r="P84" s="798"/>
      <c r="Q84" s="163" t="s">
        <v>166</v>
      </c>
      <c r="R84" s="122">
        <v>4572.6000000000004</v>
      </c>
      <c r="S84" s="227"/>
      <c r="T84" s="122">
        <f>R84-H71</f>
        <v>111.40000000000055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7"/>
      <c r="G85" s="32"/>
      <c r="H85" s="33"/>
      <c r="I85" s="778"/>
      <c r="J85" s="784"/>
      <c r="K85" s="789"/>
      <c r="L85" s="781"/>
      <c r="M85" s="764"/>
      <c r="N85" s="793"/>
      <c r="O85" s="793"/>
      <c r="P85" s="798"/>
      <c r="Q85" s="163" t="s">
        <v>167</v>
      </c>
      <c r="R85" s="228"/>
      <c r="S85" s="229">
        <v>45407</v>
      </c>
      <c r="T85" s="166"/>
      <c r="U85" s="230">
        <f>S85-I2</f>
        <v>82</v>
      </c>
      <c r="V85" s="167"/>
      <c r="W85" s="49"/>
      <c r="Z85" s="195"/>
      <c r="AA85" s="196"/>
    </row>
    <row r="86" spans="5:27" ht="30" customHeight="1" thickTop="1" thickBot="1">
      <c r="E86" s="19"/>
      <c r="F86" s="767"/>
      <c r="G86" s="32"/>
      <c r="H86" s="33"/>
      <c r="I86" s="778"/>
      <c r="J86" s="784"/>
      <c r="K86" s="789"/>
      <c r="L86" s="781"/>
      <c r="M86" s="764"/>
      <c r="N86" s="793"/>
      <c r="O86" s="793"/>
      <c r="P86" s="798"/>
      <c r="Q86" s="130" t="s">
        <v>168</v>
      </c>
      <c r="R86" s="139"/>
      <c r="S86" s="131">
        <v>45389</v>
      </c>
      <c r="T86" s="168"/>
      <c r="U86" s="165">
        <f>S86-I2</f>
        <v>64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68"/>
      <c r="G87" s="38"/>
      <c r="H87" s="39"/>
      <c r="I87" s="779"/>
      <c r="J87" s="203"/>
      <c r="K87" s="789"/>
      <c r="L87" s="782"/>
      <c r="M87" s="765"/>
      <c r="N87" s="794"/>
      <c r="O87" s="794"/>
      <c r="P87" s="799"/>
      <c r="Q87" s="130" t="s">
        <v>193</v>
      </c>
      <c r="R87" s="139"/>
      <c r="S87" s="131">
        <v>45382</v>
      </c>
      <c r="T87" s="139"/>
      <c r="U87" s="165">
        <f>S87-I2</f>
        <v>57</v>
      </c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70" t="s">
        <v>72</v>
      </c>
      <c r="H90" s="16" t="s">
        <v>73</v>
      </c>
      <c r="I90" s="77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1"/>
      <c r="H91" s="18" t="s">
        <v>75</v>
      </c>
      <c r="I91" s="77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3" t="s">
        <v>149</v>
      </c>
      <c r="J97" s="774"/>
      <c r="K97" s="774"/>
      <c r="L97" s="774"/>
      <c r="M97" s="744" t="s">
        <v>150</v>
      </c>
      <c r="N97" s="745"/>
      <c r="O97" s="745"/>
      <c r="P97" s="745"/>
      <c r="Q97" s="746" t="s">
        <v>151</v>
      </c>
      <c r="R97" s="747"/>
      <c r="S97" s="747"/>
      <c r="T97" s="747"/>
      <c r="U97" s="748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9" t="s">
        <v>152</v>
      </c>
      <c r="S98" s="750"/>
      <c r="T98" s="751" t="s">
        <v>153</v>
      </c>
      <c r="U98" s="752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69" t="s">
        <v>185</v>
      </c>
      <c r="G100" s="199" t="s">
        <v>169</v>
      </c>
      <c r="H100" s="29"/>
      <c r="I100" s="777" t="s">
        <v>170</v>
      </c>
      <c r="J100" s="785" t="s">
        <v>171</v>
      </c>
      <c r="K100" s="790" t="s">
        <v>197</v>
      </c>
      <c r="L100" s="795" t="s">
        <v>199</v>
      </c>
      <c r="M100" s="763" t="s">
        <v>172</v>
      </c>
      <c r="N100" s="792" t="s">
        <v>173</v>
      </c>
      <c r="O100" s="801" t="s">
        <v>183</v>
      </c>
      <c r="P100" s="797" t="s">
        <v>114</v>
      </c>
      <c r="Q100" s="757" t="s">
        <v>115</v>
      </c>
      <c r="R100" s="758"/>
      <c r="S100" s="758"/>
      <c r="T100" s="758"/>
      <c r="U100" s="758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7"/>
      <c r="G101" s="200"/>
      <c r="H101" s="33"/>
      <c r="I101" s="778"/>
      <c r="J101" s="786"/>
      <c r="K101" s="791"/>
      <c r="L101" s="796"/>
      <c r="M101" s="764"/>
      <c r="N101" s="793"/>
      <c r="O101" s="802"/>
      <c r="P101" s="798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-232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7"/>
      <c r="G102" s="200"/>
      <c r="H102" s="33"/>
      <c r="I102" s="778"/>
      <c r="J102" s="786"/>
      <c r="K102" s="791"/>
      <c r="L102" s="796"/>
      <c r="M102" s="764"/>
      <c r="N102" s="793"/>
      <c r="O102" s="802"/>
      <c r="P102" s="798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7"/>
      <c r="G103" s="200"/>
      <c r="H103" s="33"/>
      <c r="I103" s="778"/>
      <c r="J103" s="786"/>
      <c r="K103" s="791"/>
      <c r="L103" s="796"/>
      <c r="M103" s="764"/>
      <c r="N103" s="793"/>
      <c r="O103" s="802"/>
      <c r="P103" s="798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7"/>
      <c r="G104" s="200"/>
      <c r="H104" s="33"/>
      <c r="I104" s="778"/>
      <c r="J104" s="786"/>
      <c r="K104" s="791"/>
      <c r="L104" s="796"/>
      <c r="M104" s="764"/>
      <c r="N104" s="793"/>
      <c r="O104" s="802"/>
      <c r="P104" s="798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7"/>
      <c r="G105" s="200"/>
      <c r="H105" s="33"/>
      <c r="I105" s="778"/>
      <c r="J105" s="786"/>
      <c r="K105" s="791"/>
      <c r="L105" s="796"/>
      <c r="M105" s="764"/>
      <c r="N105" s="793"/>
      <c r="O105" s="802"/>
      <c r="P105" s="798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7"/>
      <c r="G106" s="200"/>
      <c r="H106" s="33"/>
      <c r="I106" s="778"/>
      <c r="J106" s="786"/>
      <c r="K106" s="791"/>
      <c r="L106" s="796"/>
      <c r="M106" s="764"/>
      <c r="N106" s="793"/>
      <c r="O106" s="802"/>
      <c r="P106" s="798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-214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7"/>
      <c r="G107" s="200"/>
      <c r="H107" s="33"/>
      <c r="I107" s="778"/>
      <c r="J107" s="786"/>
      <c r="K107" s="791"/>
      <c r="L107" s="796"/>
      <c r="M107" s="764"/>
      <c r="N107" s="793"/>
      <c r="O107" s="802"/>
      <c r="P107" s="798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7"/>
      <c r="G108" s="200"/>
      <c r="H108" s="33"/>
      <c r="I108" s="778"/>
      <c r="J108" s="786"/>
      <c r="K108" s="791"/>
      <c r="L108" s="796"/>
      <c r="M108" s="764"/>
      <c r="N108" s="793"/>
      <c r="O108" s="802"/>
      <c r="P108" s="798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-218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7"/>
      <c r="G109" s="200"/>
      <c r="H109" s="33"/>
      <c r="I109" s="778"/>
      <c r="J109" s="786"/>
      <c r="K109" s="791"/>
      <c r="L109" s="796"/>
      <c r="M109" s="764"/>
      <c r="N109" s="793"/>
      <c r="O109" s="802"/>
      <c r="P109" s="798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7"/>
      <c r="G110" s="200"/>
      <c r="H110" s="33"/>
      <c r="I110" s="778"/>
      <c r="J110" s="786"/>
      <c r="K110" s="791"/>
      <c r="L110" s="796"/>
      <c r="M110" s="764"/>
      <c r="N110" s="793"/>
      <c r="O110" s="802"/>
      <c r="P110" s="798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7"/>
      <c r="G111" s="200"/>
      <c r="H111" s="33"/>
      <c r="I111" s="778"/>
      <c r="J111" s="786"/>
      <c r="K111" s="791"/>
      <c r="L111" s="796"/>
      <c r="M111" s="764"/>
      <c r="N111" s="793"/>
      <c r="O111" s="802"/>
      <c r="P111" s="798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-119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7"/>
      <c r="G112" s="200"/>
      <c r="H112" s="33"/>
      <c r="I112" s="778"/>
      <c r="J112" s="786"/>
      <c r="K112" s="791"/>
      <c r="L112" s="796"/>
      <c r="M112" s="764"/>
      <c r="N112" s="793"/>
      <c r="O112" s="802"/>
      <c r="P112" s="798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-217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7"/>
      <c r="H113" s="33"/>
      <c r="I113" s="778"/>
      <c r="J113" s="786"/>
      <c r="K113" s="791"/>
      <c r="L113" s="796"/>
      <c r="M113" s="764"/>
      <c r="N113" s="793"/>
      <c r="O113" s="802"/>
      <c r="P113" s="798"/>
      <c r="Q113" s="132" t="s">
        <v>133</v>
      </c>
      <c r="R113" s="214"/>
      <c r="S113" s="211">
        <v>45109</v>
      </c>
      <c r="T113" s="216"/>
      <c r="U113" s="236">
        <f>S113-I2</f>
        <v>-216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7"/>
      <c r="H114" s="33"/>
      <c r="I114" s="778"/>
      <c r="J114" s="786"/>
      <c r="K114" s="791"/>
      <c r="L114" s="796"/>
      <c r="M114" s="764"/>
      <c r="N114" s="793"/>
      <c r="O114" s="802"/>
      <c r="P114" s="798"/>
      <c r="Q114" s="130" t="s">
        <v>134</v>
      </c>
      <c r="R114" s="241"/>
      <c r="S114" s="242">
        <v>45245</v>
      </c>
      <c r="T114" s="241"/>
      <c r="U114" s="243">
        <f>S114-I2</f>
        <v>-80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7"/>
      <c r="G115" s="201" t="s">
        <v>135</v>
      </c>
      <c r="H115" s="36">
        <f>4448+B101</f>
        <v>4448</v>
      </c>
      <c r="I115" s="778"/>
      <c r="J115" s="786"/>
      <c r="K115" s="791"/>
      <c r="L115" s="796"/>
      <c r="M115" s="764"/>
      <c r="N115" s="793"/>
      <c r="O115" s="802"/>
      <c r="P115" s="798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7"/>
      <c r="G116" s="202">
        <f>1895.2+B101</f>
        <v>1895.2</v>
      </c>
      <c r="H116" s="33"/>
      <c r="I116" s="778"/>
      <c r="J116" s="786"/>
      <c r="K116" s="791"/>
      <c r="L116" s="796"/>
      <c r="M116" s="764"/>
      <c r="N116" s="793"/>
      <c r="O116" s="802"/>
      <c r="P116" s="798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7"/>
      <c r="G117" s="201"/>
      <c r="H117" s="33"/>
      <c r="I117" s="778"/>
      <c r="J117" s="786"/>
      <c r="K117" s="791"/>
      <c r="L117" s="796"/>
      <c r="M117" s="764"/>
      <c r="N117" s="793"/>
      <c r="O117" s="802"/>
      <c r="P117" s="798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7"/>
      <c r="G118" s="201" t="s">
        <v>137</v>
      </c>
      <c r="H118" s="33"/>
      <c r="I118" s="778"/>
      <c r="J118" s="786"/>
      <c r="K118" s="791"/>
      <c r="L118" s="796"/>
      <c r="M118" s="764"/>
      <c r="N118" s="793"/>
      <c r="O118" s="802"/>
      <c r="P118" s="798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7"/>
      <c r="G119" s="202">
        <f>4721.2+B101</f>
        <v>4721.2</v>
      </c>
      <c r="H119" s="33"/>
      <c r="I119" s="778"/>
      <c r="J119" s="786"/>
      <c r="K119" s="791"/>
      <c r="L119" s="796"/>
      <c r="M119" s="764"/>
      <c r="N119" s="793"/>
      <c r="O119" s="802"/>
      <c r="P119" s="798"/>
      <c r="Q119" s="757" t="s">
        <v>138</v>
      </c>
      <c r="R119" s="758"/>
      <c r="S119" s="758"/>
      <c r="T119" s="758"/>
      <c r="U119" s="758"/>
      <c r="V119" s="156" t="s">
        <v>141</v>
      </c>
      <c r="W119" s="49"/>
      <c r="Z119" s="195"/>
      <c r="AA119" s="196"/>
    </row>
    <row r="120" spans="1:27" ht="30" customHeight="1">
      <c r="E120" s="19"/>
      <c r="F120" s="767"/>
      <c r="G120" s="200"/>
      <c r="H120" s="33"/>
      <c r="I120" s="778"/>
      <c r="J120" s="786"/>
      <c r="K120" s="791"/>
      <c r="L120" s="796"/>
      <c r="M120" s="764"/>
      <c r="N120" s="793"/>
      <c r="O120" s="802"/>
      <c r="P120" s="798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7"/>
      <c r="G121" s="200"/>
      <c r="H121" s="33"/>
      <c r="I121" s="778"/>
      <c r="J121" s="786"/>
      <c r="K121" s="791"/>
      <c r="L121" s="796"/>
      <c r="M121" s="764"/>
      <c r="N121" s="793"/>
      <c r="O121" s="802"/>
      <c r="P121" s="798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7"/>
      <c r="G122" s="200"/>
      <c r="H122" s="33"/>
      <c r="I122" s="778"/>
      <c r="J122" s="786"/>
      <c r="K122" s="791"/>
      <c r="L122" s="796"/>
      <c r="M122" s="764"/>
      <c r="N122" s="793"/>
      <c r="O122" s="802"/>
      <c r="P122" s="798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265</v>
      </c>
      <c r="V122" s="108"/>
      <c r="W122" s="49"/>
      <c r="Z122" s="195"/>
      <c r="AA122" s="196"/>
    </row>
    <row r="123" spans="1:27" ht="30" customHeight="1">
      <c r="E123" s="19"/>
      <c r="F123" s="767"/>
      <c r="G123" s="200"/>
      <c r="H123" s="33"/>
      <c r="I123" s="778"/>
      <c r="J123" s="786"/>
      <c r="K123" s="791"/>
      <c r="L123" s="796"/>
      <c r="M123" s="764"/>
      <c r="N123" s="793"/>
      <c r="O123" s="802"/>
      <c r="P123" s="798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7"/>
      <c r="G124" s="200"/>
      <c r="H124" s="33"/>
      <c r="I124" s="778"/>
      <c r="J124" s="786"/>
      <c r="K124" s="791"/>
      <c r="L124" s="796"/>
      <c r="M124" s="764"/>
      <c r="N124" s="793"/>
      <c r="O124" s="802"/>
      <c r="P124" s="798"/>
      <c r="Q124" s="803" t="s">
        <v>142</v>
      </c>
      <c r="R124" s="804"/>
      <c r="S124" s="804"/>
      <c r="T124" s="804"/>
      <c r="U124" s="804"/>
      <c r="V124" s="162" t="s">
        <v>144</v>
      </c>
      <c r="W124" s="49"/>
      <c r="Z124" s="195"/>
      <c r="AA124" s="196"/>
    </row>
    <row r="125" spans="1:27" ht="30" customHeight="1">
      <c r="E125" s="19"/>
      <c r="F125" s="767"/>
      <c r="G125" s="200"/>
      <c r="H125" s="33"/>
      <c r="I125" s="778"/>
      <c r="J125" s="786"/>
      <c r="K125" s="791"/>
      <c r="L125" s="796"/>
      <c r="M125" s="764"/>
      <c r="N125" s="793"/>
      <c r="O125" s="802"/>
      <c r="P125" s="798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7"/>
      <c r="G126" s="200"/>
      <c r="H126" s="33"/>
      <c r="I126" s="778"/>
      <c r="J126" s="786"/>
      <c r="K126" s="791"/>
      <c r="L126" s="796"/>
      <c r="M126" s="764"/>
      <c r="N126" s="793"/>
      <c r="O126" s="802"/>
      <c r="P126" s="798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7"/>
      <c r="G127" s="200"/>
      <c r="H127" s="33"/>
      <c r="I127" s="778"/>
      <c r="J127" s="786"/>
      <c r="K127" s="791"/>
      <c r="L127" s="796"/>
      <c r="M127" s="764"/>
      <c r="N127" s="793"/>
      <c r="O127" s="802"/>
      <c r="P127" s="798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7"/>
      <c r="G128" s="200"/>
      <c r="H128" s="33"/>
      <c r="I128" s="778"/>
      <c r="J128" s="786"/>
      <c r="K128" s="791"/>
      <c r="L128" s="796"/>
      <c r="M128" s="764"/>
      <c r="N128" s="793"/>
      <c r="O128" s="802"/>
      <c r="P128" s="798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7"/>
      <c r="G129" s="32"/>
      <c r="H129" s="33"/>
      <c r="I129" s="778"/>
      <c r="J129" s="786"/>
      <c r="K129" s="791"/>
      <c r="L129" s="796"/>
      <c r="M129" s="764"/>
      <c r="N129" s="793"/>
      <c r="O129" s="802"/>
      <c r="P129" s="798"/>
      <c r="Q129" s="130" t="s">
        <v>181</v>
      </c>
      <c r="R129" s="139"/>
      <c r="S129" s="277">
        <v>45321</v>
      </c>
      <c r="T129" s="139"/>
      <c r="U129" s="278">
        <f>S129-I2</f>
        <v>-4</v>
      </c>
      <c r="V129" s="170"/>
      <c r="W129" s="49"/>
      <c r="Z129" s="195"/>
      <c r="AA129" s="196"/>
    </row>
    <row r="130" spans="1:27" ht="30" customHeight="1">
      <c r="E130" s="19"/>
      <c r="F130" s="767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15</v>
      </c>
      <c r="V130" s="169" t="s">
        <v>147</v>
      </c>
      <c r="W130" s="49"/>
      <c r="Z130" s="287"/>
      <c r="AA130" s="288"/>
    </row>
    <row r="131" spans="1:27" ht="30" customHeight="1">
      <c r="E131" s="19"/>
      <c r="F131" s="768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194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H27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2" stopIfTrue="1">
      <formula>I44="Serviceable"</formula>
    </cfRule>
    <cfRule type="expression" dxfId="134" priority="343" stopIfTrue="1">
      <formula>I44="Maint."</formula>
    </cfRule>
  </conditionalFormatting>
  <conditionalFormatting sqref="R115">
    <cfRule type="cellIs" dxfId="133" priority="320" stopIfTrue="1" operator="lessThan">
      <formula>0</formula>
    </cfRule>
    <cfRule type="cellIs" dxfId="132" priority="319" stopIfTrue="1" operator="between">
      <formula>#REF!</formula>
      <formula>0</formula>
    </cfRule>
    <cfRule type="cellIs" dxfId="131" priority="318" stopIfTrue="1" operator="between">
      <formula>#REF!</formula>
      <formula>#REF!</formula>
    </cfRule>
  </conditionalFormatting>
  <conditionalFormatting sqref="T13">
    <cfRule type="cellIs" dxfId="130" priority="139" operator="lessThanOrEqual">
      <formula>10</formula>
    </cfRule>
  </conditionalFormatting>
  <conditionalFormatting sqref="T14:T15">
    <cfRule type="cellIs" dxfId="129" priority="134" stopIfTrue="1" operator="lessThanOrEqual">
      <formula>10</formula>
    </cfRule>
    <cfRule type="cellIs" dxfId="128" priority="133" stopIfTrue="1" operator="lessThanOrEqual">
      <formula>5</formula>
    </cfRule>
  </conditionalFormatting>
  <conditionalFormatting sqref="T16:T18">
    <cfRule type="cellIs" dxfId="127" priority="199" stopIfTrue="1" operator="lessThanOrEqual">
      <formula>25</formula>
    </cfRule>
    <cfRule type="cellIs" dxfId="126" priority="198" stopIfTrue="1" operator="lessThanOrEqual">
      <formula>10</formula>
    </cfRule>
  </conditionalFormatting>
  <conditionalFormatting sqref="T19:T22">
    <cfRule type="cellIs" dxfId="125" priority="123" stopIfTrue="1" operator="lessThanOrEqual">
      <formula>25</formula>
    </cfRule>
    <cfRule type="cellIs" dxfId="124" priority="124" stopIfTrue="1" operator="lessThanOrEqual">
      <formula>50</formula>
    </cfRule>
  </conditionalFormatting>
  <conditionalFormatting sqref="T23:T24">
    <cfRule type="cellIs" dxfId="123" priority="187" stopIfTrue="1" operator="lessThanOrEqual">
      <formula>100</formula>
    </cfRule>
    <cfRule type="cellIs" dxfId="122" priority="186" stopIfTrue="1" operator="lessThanOrEqual">
      <formula>50</formula>
    </cfRule>
  </conditionalFormatting>
  <conditionalFormatting sqref="T32">
    <cfRule type="cellIs" dxfId="121" priority="120" stopIfTrue="1" operator="lessThanOrEqual">
      <formula>150</formula>
    </cfRule>
  </conditionalFormatting>
  <conditionalFormatting sqref="T32:T33">
    <cfRule type="cellIs" dxfId="120" priority="117" stopIfTrue="1" operator="lessThanOrEqual">
      <formula>50</formula>
    </cfRule>
  </conditionalFormatting>
  <conditionalFormatting sqref="T33">
    <cfRule type="cellIs" dxfId="119" priority="118" stopIfTrue="1" operator="lessThanOrEqual">
      <formula>100</formula>
    </cfRule>
  </conditionalFormatting>
  <conditionalFormatting sqref="T34">
    <cfRule type="cellIs" dxfId="118" priority="13" stopIfTrue="1" operator="lessThanOrEqual">
      <formula>50</formula>
    </cfRule>
    <cfRule type="cellIs" dxfId="117" priority="14" stopIfTrue="1" operator="lessThanOrEqual">
      <formula>100</formula>
    </cfRule>
  </conditionalFormatting>
  <conditionalFormatting sqref="T37">
    <cfRule type="cellIs" dxfId="116" priority="12" stopIfTrue="1" operator="lessThanOrEqual">
      <formula>100</formula>
    </cfRule>
    <cfRule type="cellIs" dxfId="115" priority="11" stopIfTrue="1" operator="lessThanOrEqual">
      <formula>50</formula>
    </cfRule>
  </conditionalFormatting>
  <conditionalFormatting sqref="T57">
    <cfRule type="cellIs" dxfId="114" priority="114" stopIfTrue="1" operator="lessThanOrEqual">
      <formula>10</formula>
    </cfRule>
    <cfRule type="cellIs" dxfId="113" priority="113" operator="lessThanOrEqual">
      <formula>0</formula>
    </cfRule>
  </conditionalFormatting>
  <conditionalFormatting sqref="T58:T59">
    <cfRule type="cellIs" dxfId="112" priority="108" stopIfTrue="1" operator="lessThanOrEqual">
      <formula>10</formula>
    </cfRule>
    <cfRule type="cellIs" dxfId="111" priority="107" stopIfTrue="1" operator="lessThanOrEqual">
      <formula>5</formula>
    </cfRule>
  </conditionalFormatting>
  <conditionalFormatting sqref="T60:T62">
    <cfRule type="cellIs" dxfId="110" priority="102" stopIfTrue="1" operator="lessThanOrEqual">
      <formula>25</formula>
    </cfRule>
    <cfRule type="cellIs" dxfId="109" priority="101" stopIfTrue="1" operator="lessThanOrEqual">
      <formula>10</formula>
    </cfRule>
  </conditionalFormatting>
  <conditionalFormatting sqref="T63:T66">
    <cfRule type="cellIs" dxfId="108" priority="90" stopIfTrue="1" operator="lessThanOrEqual">
      <formula>50</formula>
    </cfRule>
    <cfRule type="cellIs" dxfId="107" priority="89" stopIfTrue="1" operator="lessThanOrEqual">
      <formula>25</formula>
    </cfRule>
  </conditionalFormatting>
  <conditionalFormatting sqref="T67:T68">
    <cfRule type="cellIs" dxfId="106" priority="85" stopIfTrue="1" operator="lessThanOrEqual">
      <formula>50</formula>
    </cfRule>
    <cfRule type="cellIs" dxfId="105" priority="86" stopIfTrue="1" operator="lessThanOrEqual">
      <formula>100</formula>
    </cfRule>
  </conditionalFormatting>
  <conditionalFormatting sqref="T76">
    <cfRule type="cellIs" dxfId="104" priority="82" stopIfTrue="1" operator="lessThanOrEqual">
      <formula>150</formula>
    </cfRule>
    <cfRule type="cellIs" dxfId="103" priority="81" stopIfTrue="1" operator="lessThanOrEqual">
      <formula>50</formula>
    </cfRule>
  </conditionalFormatting>
  <conditionalFormatting sqref="T77">
    <cfRule type="cellIs" dxfId="102" priority="17" stopIfTrue="1" operator="lessThanOrEqual">
      <formula>100</formula>
    </cfRule>
    <cfRule type="cellIs" dxfId="101" priority="16" stopIfTrue="1" operator="lessThanOrEqual">
      <formula>50</formula>
    </cfRule>
  </conditionalFormatting>
  <conditionalFormatting sqref="T79">
    <cfRule type="cellIs" dxfId="100" priority="253" stopIfTrue="1" operator="lessThanOrEqual">
      <formula>50</formula>
    </cfRule>
  </conditionalFormatting>
  <conditionalFormatting sqref="T82:T84">
    <cfRule type="cellIs" dxfId="99" priority="73" stopIfTrue="1" operator="lessThanOrEqual">
      <formula>30</formula>
    </cfRule>
    <cfRule type="cellIs" dxfId="98" priority="74" stopIfTrue="1" operator="lessThanOrEqual">
      <formula>100</formula>
    </cfRule>
  </conditionalFormatting>
  <conditionalFormatting sqref="T101 T104 T115:T116">
    <cfRule type="cellIs" dxfId="97" priority="336" operator="lessThan">
      <formula>10</formula>
    </cfRule>
  </conditionalFormatting>
  <conditionalFormatting sqref="T101 T104">
    <cfRule type="cellIs" dxfId="96" priority="307" operator="lessThan">
      <formula>20</formula>
    </cfRule>
  </conditionalFormatting>
  <conditionalFormatting sqref="T101">
    <cfRule type="cellIs" dxfId="95" priority="311" operator="lessThan">
      <formula>10</formula>
    </cfRule>
    <cfRule type="cellIs" dxfId="94" priority="310" operator="lessThan">
      <formula>0</formula>
    </cfRule>
  </conditionalFormatting>
  <conditionalFormatting sqref="T102:T103">
    <cfRule type="cellIs" dxfId="93" priority="61" stopIfTrue="1" operator="lessThanOrEqual">
      <formula>5</formula>
    </cfRule>
    <cfRule type="cellIs" dxfId="92" priority="62" stopIfTrue="1" operator="lessThanOrEqual">
      <formula>10</formula>
    </cfRule>
  </conditionalFormatting>
  <conditionalFormatting sqref="T104:T106">
    <cfRule type="cellIs" dxfId="91" priority="53" stopIfTrue="1" operator="lessThanOrEqual">
      <formula>10</formula>
    </cfRule>
    <cfRule type="cellIs" dxfId="90" priority="54" stopIfTrue="1" operator="lessThanOrEqual">
      <formula>25</formula>
    </cfRule>
  </conditionalFormatting>
  <conditionalFormatting sqref="T107">
    <cfRule type="cellIs" dxfId="89" priority="50" stopIfTrue="1" operator="lessThanOrEqual">
      <formula>50</formula>
    </cfRule>
    <cfRule type="cellIs" dxfId="88" priority="49" stopIfTrue="1" operator="lessThanOrEqual">
      <formula>25</formula>
    </cfRule>
  </conditionalFormatting>
  <conditionalFormatting sqref="T109">
    <cfRule type="cellIs" dxfId="87" priority="46" operator="lessThanOrEqual">
      <formula>50</formula>
    </cfRule>
    <cfRule type="cellIs" dxfId="86" priority="45" operator="lessThanOrEqual">
      <formula>25</formula>
    </cfRule>
  </conditionalFormatting>
  <conditionalFormatting sqref="T110">
    <cfRule type="cellIs" dxfId="85" priority="42" stopIfTrue="1" operator="lessThanOrEqual">
      <formula>50</formula>
    </cfRule>
    <cfRule type="cellIs" dxfId="84" priority="41" stopIfTrue="1" operator="lessThanOrEqual">
      <formula>25</formula>
    </cfRule>
  </conditionalFormatting>
  <conditionalFormatting sqref="T111">
    <cfRule type="cellIs" dxfId="83" priority="40" stopIfTrue="1" operator="lessThanOrEqual">
      <formula>100</formula>
    </cfRule>
    <cfRule type="cellIs" dxfId="82" priority="39" stopIfTrue="1" operator="lessThanOrEqual">
      <formula>50</formula>
    </cfRule>
  </conditionalFormatting>
  <conditionalFormatting sqref="T112">
    <cfRule type="cellIs" dxfId="81" priority="35" operator="lessThanOrEqual">
      <formula>50</formula>
    </cfRule>
    <cfRule type="cellIs" dxfId="80" priority="36" operator="lessThanOrEqual">
      <formula>100</formula>
    </cfRule>
  </conditionalFormatting>
  <conditionalFormatting sqref="T115:T116 T101 T104">
    <cfRule type="cellIs" dxfId="79" priority="335" operator="lessThan">
      <formula>0</formula>
    </cfRule>
  </conditionalFormatting>
  <conditionalFormatting sqref="T116">
    <cfRule type="cellIs" dxfId="78" priority="314" operator="lessThan">
      <formula>10</formula>
    </cfRule>
    <cfRule type="cellIs" dxfId="77" priority="304" operator="lessThan">
      <formula>15</formula>
    </cfRule>
    <cfRule type="cellIs" dxfId="76" priority="306" operator="lessThan">
      <formula>0</formula>
    </cfRule>
  </conditionalFormatting>
  <conditionalFormatting sqref="T120">
    <cfRule type="cellIs" dxfId="75" priority="28" stopIfTrue="1" operator="lessThanOrEqual">
      <formula>150</formula>
    </cfRule>
    <cfRule type="cellIs" dxfId="74" priority="27" stopIfTrue="1" operator="lessThanOrEqual">
      <formula>50</formula>
    </cfRule>
  </conditionalFormatting>
  <conditionalFormatting sqref="T121">
    <cfRule type="cellIs" dxfId="73" priority="140" stopIfTrue="1" operator="lessThanOrEqual">
      <formula>15</formula>
    </cfRule>
    <cfRule type="cellIs" dxfId="72" priority="141" stopIfTrue="1" operator="lessThanOrEqual">
      <formula>30</formula>
    </cfRule>
  </conditionalFormatting>
  <conditionalFormatting sqref="T122">
    <cfRule type="cellIs" dxfId="71" priority="145" stopIfTrue="1" operator="lessThanOrEqual">
      <formula>100</formula>
    </cfRule>
    <cfRule type="cellIs" dxfId="70" priority="144" operator="lessThanOrEqual">
      <formula>30</formula>
    </cfRule>
    <cfRule type="cellIs" dxfId="69" priority="26" stopIfTrue="1" operator="lessThanOrEqual">
      <formula>50</formula>
    </cfRule>
  </conditionalFormatting>
  <conditionalFormatting sqref="T125">
    <cfRule type="cellIs" dxfId="68" priority="147" stopIfTrue="1" operator="lessThanOrEqual">
      <formula>100</formula>
    </cfRule>
    <cfRule type="cellIs" dxfId="67" priority="146" stopIfTrue="1" operator="lessThanOrEqual">
      <formula>35</formula>
    </cfRule>
  </conditionalFormatting>
  <conditionalFormatting sqref="T126:T127">
    <cfRule type="cellIs" dxfId="66" priority="148" stopIfTrue="1" operator="lessThanOrEqual">
      <formula>30</formula>
    </cfRule>
    <cfRule type="cellIs" dxfId="65" priority="149" stopIfTrue="1" operator="lessThanOrEqual">
      <formula>100</formula>
    </cfRule>
  </conditionalFormatting>
  <conditionalFormatting sqref="T128">
    <cfRule type="cellIs" dxfId="64" priority="153" stopIfTrue="1" operator="lessThanOrEqual">
      <formula>100</formula>
    </cfRule>
    <cfRule type="cellIs" dxfId="63" priority="152" stopIfTrue="1" operator="lessThanOrEqual">
      <formula>25</formula>
    </cfRule>
  </conditionalFormatting>
  <conditionalFormatting sqref="U13">
    <cfRule type="cellIs" dxfId="62" priority="137" stopIfTrue="1" operator="lessThanOrEqual">
      <formula>0</formula>
    </cfRule>
    <cfRule type="cellIs" dxfId="61" priority="138" stopIfTrue="1" operator="lessThanOrEqual">
      <formula>3</formula>
    </cfRule>
  </conditionalFormatting>
  <conditionalFormatting sqref="U17:U18">
    <cfRule type="cellIs" dxfId="60" priority="131" stopIfTrue="1" operator="lessThanOrEqual">
      <formula>10</formula>
    </cfRule>
    <cfRule type="cellIs" dxfId="59" priority="132" stopIfTrue="1" operator="lessThanOrEqual">
      <formula>30</formula>
    </cfRule>
  </conditionalFormatting>
  <conditionalFormatting sqref="U20:U21">
    <cfRule type="cellIs" dxfId="58" priority="180" stopIfTrue="1" operator="lessThanOrEqual">
      <formula>30</formula>
    </cfRule>
    <cfRule type="cellIs" dxfId="57" priority="181" stopIfTrue="1" operator="lessThanOrEqual">
      <formula>90</formula>
    </cfRule>
  </conditionalFormatting>
  <conditionalFormatting sqref="U23 U70 T101 T104 T115:U116">
    <cfRule type="cellIs" dxfId="56" priority="277" operator="lessThanOrEqual">
      <formula>15</formula>
    </cfRule>
  </conditionalFormatting>
  <conditionalFormatting sqref="U23:U24">
    <cfRule type="cellIs" dxfId="55" priority="121" stopIfTrue="1" operator="lessThanOrEqual">
      <formula>30</formula>
    </cfRule>
    <cfRule type="cellIs" dxfId="54" priority="122" stopIfTrue="1" operator="lessThanOrEqual">
      <formula>90</formula>
    </cfRule>
  </conditionalFormatting>
  <conditionalFormatting sqref="U25">
    <cfRule type="cellIs" dxfId="53" priority="212" stopIfTrue="1" operator="lessThanOrEqual">
      <formula>5</formula>
    </cfRule>
    <cfRule type="cellIs" dxfId="52" priority="213" stopIfTrue="1" operator="lessThanOrEqual">
      <formula>10</formula>
    </cfRule>
  </conditionalFormatting>
  <conditionalFormatting sqref="U26">
    <cfRule type="cellIs" dxfId="51" priority="210" stopIfTrue="1" operator="lessThanOrEqual">
      <formula>15</formula>
    </cfRule>
    <cfRule type="cellIs" dxfId="50" priority="211" stopIfTrue="1" operator="lessThanOrEqual">
      <formula>30</formula>
    </cfRule>
  </conditionalFormatting>
  <conditionalFormatting sqref="U28">
    <cfRule type="cellIs" dxfId="49" priority="8" operator="lessThanOrEqual">
      <formula>60</formula>
    </cfRule>
    <cfRule type="cellIs" dxfId="48" priority="7" operator="lessThanOrEqual">
      <formula>15</formula>
    </cfRule>
  </conditionalFormatting>
  <conditionalFormatting sqref="U33">
    <cfRule type="cellIs" dxfId="47" priority="25" stopIfTrue="1" operator="lessThanOrEqual">
      <formula>90</formula>
    </cfRule>
    <cfRule type="cellIs" dxfId="46" priority="24" stopIfTrue="1" operator="lessThanOrEqual">
      <formula>30</formula>
    </cfRule>
  </conditionalFormatting>
  <conditionalFormatting sqref="U41:U42">
    <cfRule type="cellIs" dxfId="45" priority="6" stopIfTrue="1" operator="lessThanOrEqual">
      <formula>60</formula>
    </cfRule>
    <cfRule type="cellIs" dxfId="44" priority="5" stopIfTrue="1" operator="lessThanOrEqual">
      <formula>15</formula>
    </cfRule>
  </conditionalFormatting>
  <conditionalFormatting sqref="U57">
    <cfRule type="cellIs" dxfId="43" priority="111" stopIfTrue="1" operator="lessThanOrEqual">
      <formula>0</formula>
    </cfRule>
    <cfRule type="cellIs" dxfId="42" priority="112" stopIfTrue="1" operator="lessThanOrEqual">
      <formula>3</formula>
    </cfRule>
  </conditionalFormatting>
  <conditionalFormatting sqref="U61:U62">
    <cfRule type="cellIs" dxfId="41" priority="100" stopIfTrue="1" operator="lessThanOrEqual">
      <formula>30</formula>
    </cfRule>
    <cfRule type="cellIs" dxfId="40" priority="99" stopIfTrue="1" operator="lessThanOrEqual">
      <formula>10</formula>
    </cfRule>
  </conditionalFormatting>
  <conditionalFormatting sqref="U64:U65">
    <cfRule type="cellIs" dxfId="39" priority="93" stopIfTrue="1" operator="lessThanOrEqual">
      <formula>30</formula>
    </cfRule>
    <cfRule type="cellIs" dxfId="38" priority="94" stopIfTrue="1" operator="lessThanOrEqual">
      <formula>90</formula>
    </cfRule>
  </conditionalFormatting>
  <conditionalFormatting sqref="U67:U68">
    <cfRule type="cellIs" dxfId="37" priority="83" stopIfTrue="1" operator="lessThanOrEqual">
      <formula>30</formula>
    </cfRule>
    <cfRule type="cellIs" dxfId="36" priority="84" stopIfTrue="1" operator="lessThanOrEqual">
      <formula>90</formula>
    </cfRule>
  </conditionalFormatting>
  <conditionalFormatting sqref="U69">
    <cfRule type="cellIs" dxfId="35" priority="174" stopIfTrue="1" operator="lessThanOrEqual">
      <formula>5</formula>
    </cfRule>
    <cfRule type="cellIs" dxfId="34" priority="175" stopIfTrue="1" operator="lessThanOrEqual">
      <formula>10</formula>
    </cfRule>
  </conditionalFormatting>
  <conditionalFormatting sqref="U70 U23 T104 T101 T115:U116">
    <cfRule type="cellIs" dxfId="33" priority="276" operator="lessThanOrEqual">
      <formula>0</formula>
    </cfRule>
  </conditionalFormatting>
  <conditionalFormatting sqref="U70">
    <cfRule type="cellIs" dxfId="32" priority="176" stopIfTrue="1" operator="lessThanOrEqual">
      <formula>15</formula>
    </cfRule>
    <cfRule type="cellIs" dxfId="31" priority="177" stopIfTrue="1" operator="lessThanOrEqual">
      <formula>30</formula>
    </cfRule>
  </conditionalFormatting>
  <conditionalFormatting sqref="U71">
    <cfRule type="cellIs" dxfId="30" priority="3" stopIfTrue="1" operator="lessThanOrEqual">
      <formula>15</formula>
    </cfRule>
    <cfRule type="cellIs" dxfId="29" priority="4" stopIfTrue="1" operator="lessThanOrEqual">
      <formula>60</formula>
    </cfRule>
  </conditionalFormatting>
  <conditionalFormatting sqref="U85">
    <cfRule type="cellIs" dxfId="28" priority="72" stopIfTrue="1" operator="lessThanOrEqual">
      <formula>60</formula>
    </cfRule>
    <cfRule type="cellIs" dxfId="27" priority="71" stopIfTrue="1" operator="lessThanOrEqual">
      <formula>15</formula>
    </cfRule>
  </conditionalFormatting>
  <conditionalFormatting sqref="U86">
    <cfRule type="cellIs" dxfId="26" priority="70" stopIfTrue="1" operator="lessThanOrEqual">
      <formula>30</formula>
    </cfRule>
    <cfRule type="cellIs" dxfId="25" priority="69" stopIfTrue="1" operator="lessThanOrEqual">
      <formula>10</formula>
    </cfRule>
  </conditionalFormatting>
  <conditionalFormatting sqref="U87">
    <cfRule type="cellIs" dxfId="24" priority="1" operator="lessThanOrEqual">
      <formula>15</formula>
    </cfRule>
    <cfRule type="cellIs" dxfId="23" priority="2" operator="lessThanOrEqual">
      <formula>60</formula>
    </cfRule>
  </conditionalFormatting>
  <conditionalFormatting sqref="U101">
    <cfRule type="cellIs" dxfId="22" priority="66" stopIfTrue="1" operator="lessThanOrEqual">
      <formula>3</formula>
    </cfRule>
    <cfRule type="cellIs" dxfId="21" priority="65" stopIfTrue="1" operator="lessThanOrEqual">
      <formula>0</formula>
    </cfRule>
  </conditionalFormatting>
  <conditionalFormatting sqref="U105:U106">
    <cfRule type="cellIs" dxfId="20" priority="52" stopIfTrue="1" operator="lessThanOrEqual">
      <formula>30</formula>
    </cfRule>
    <cfRule type="cellIs" dxfId="19" priority="51" stopIfTrue="1" operator="lessThanOrEqual">
      <formula>10</formula>
    </cfRule>
  </conditionalFormatting>
  <conditionalFormatting sqref="U108:U109">
    <cfRule type="cellIs" dxfId="18" priority="44" stopIfTrue="1" operator="lessThanOrEqual">
      <formula>90</formula>
    </cfRule>
    <cfRule type="cellIs" dxfId="17" priority="43" stopIfTrue="1" operator="lessThanOrEqual">
      <formula>30</formula>
    </cfRule>
  </conditionalFormatting>
  <conditionalFormatting sqref="U111:U112">
    <cfRule type="cellIs" dxfId="16" priority="34" stopIfTrue="1" operator="lessThanOrEqual">
      <formula>90</formula>
    </cfRule>
    <cfRule type="cellIs" dxfId="15" priority="33" stopIfTrue="1" operator="lessThanOrEqual">
      <formula>30</formula>
    </cfRule>
  </conditionalFormatting>
  <conditionalFormatting sqref="U113">
    <cfRule type="cellIs" dxfId="14" priority="32" stopIfTrue="1" operator="lessThanOrEqual">
      <formula>10</formula>
    </cfRule>
    <cfRule type="cellIs" dxfId="13" priority="31" stopIfTrue="1" operator="lessThanOrEqual">
      <formula>5</formula>
    </cfRule>
  </conditionalFormatting>
  <conditionalFormatting sqref="U114">
    <cfRule type="cellIs" dxfId="12" priority="30" stopIfTrue="1" operator="lessThanOrEqual">
      <formula>30</formula>
    </cfRule>
    <cfRule type="cellIs" dxfId="11" priority="29" stopIfTrue="1" operator="lessThanOrEqual">
      <formula>15</formula>
    </cfRule>
  </conditionalFormatting>
  <conditionalFormatting sqref="U122">
    <cfRule type="cellIs" dxfId="10" priority="22" stopIfTrue="1" operator="lessThanOrEqual">
      <formula>30</formula>
    </cfRule>
    <cfRule type="cellIs" dxfId="9" priority="142" operator="lessThanOrEqual">
      <formula>10</formula>
    </cfRule>
    <cfRule type="cellIs" dxfId="8" priority="143" operator="lessThanOrEqual">
      <formula>30</formula>
    </cfRule>
    <cfRule type="cellIs" dxfId="7" priority="23" stopIfTrue="1" operator="lessThanOrEqual">
      <formula>90</formula>
    </cfRule>
  </conditionalFormatting>
  <conditionalFormatting sqref="U129">
    <cfRule type="cellIs" dxfId="6" priority="155" stopIfTrue="1" operator="lessThanOrEqual">
      <formula>90</formula>
    </cfRule>
    <cfRule type="cellIs" dxfId="5" priority="154" stopIfTrue="1" operator="lessThanOrEqual">
      <formula>30</formula>
    </cfRule>
  </conditionalFormatting>
  <conditionalFormatting sqref="U130">
    <cfRule type="cellIs" dxfId="4" priority="157" stopIfTrue="1" operator="lessThanOrEqual">
      <formula>60</formula>
    </cfRule>
    <cfRule type="cellIs" dxfId="3" priority="156" stopIfTrue="1" operator="lessThanOrEqual">
      <formula>20</formula>
    </cfRule>
  </conditionalFormatting>
  <conditionalFormatting sqref="W44 W88 W132">
    <cfRule type="cellIs" dxfId="2" priority="339" stopIfTrue="1" operator="between">
      <formula>#REF!</formula>
      <formula>#REF!</formula>
    </cfRule>
    <cfRule type="cellIs" dxfId="1" priority="340" stopIfTrue="1" operator="between">
      <formula>#REF!</formula>
      <formula>0</formula>
    </cfRule>
    <cfRule type="cellIs" dxfId="0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2024-02-02T09:04:47Z</cp:lastPrinted>
  <dcterms:created xsi:type="dcterms:W3CDTF">2022-10-07T06:47:00Z</dcterms:created>
  <dcterms:modified xsi:type="dcterms:W3CDTF">2024-02-02T09:05:27Z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